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tabRatio="850" activeTab="1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</sheets>
  <definedNames/>
  <calcPr fullCalcOnLoad="1"/>
</workbook>
</file>

<file path=xl/sharedStrings.xml><?xml version="1.0" encoding="utf-8"?>
<sst xmlns="http://schemas.openxmlformats.org/spreadsheetml/2006/main" count="647" uniqueCount="161">
  <si>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</si>
  <si>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</si>
  <si>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</si>
  <si>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</si>
  <si>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</si>
  <si>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</si>
  <si>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</si>
  <si>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</si>
  <si>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</si>
  <si>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</si>
  <si>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szt.</t>
  </si>
  <si>
    <t>2.</t>
  </si>
  <si>
    <t>3.</t>
  </si>
  <si>
    <t>4.</t>
  </si>
  <si>
    <t>5.</t>
  </si>
  <si>
    <t>RAZEM</t>
  </si>
  <si>
    <t>Nazwa asortymentu wraz z normą jakości</t>
  </si>
  <si>
    <t>* podane ilości stanowią wielkość szacunkową</t>
  </si>
  <si>
    <t xml:space="preserve">Skład produktów powinien być zgodny z Rozporządzeniem Ministra Zdrowia z dnia 26 lipca 2016r - w sprawie grup środków </t>
  </si>
  <si>
    <t>spożywczych przeznaczonych do sprzedaży dzieciom i młodzieży w jednostkach systemu oświaty oraz wymagań jakie muszą</t>
  </si>
  <si>
    <t>spełniać środki spożywcze w ramach żywienia zbiorowego dzieci i młodzieży w tych jednostkach (Dz. U. z 2016 poz 1154)</t>
  </si>
  <si>
    <t>……………………………………………………………….</t>
  </si>
  <si>
    <t>data i podpis osoby upoważnionej do reprezentowania dostawcy</t>
  </si>
  <si>
    <t>Zamowienie podstawowe</t>
  </si>
  <si>
    <t>zamówienie prawo opcji</t>
  </si>
  <si>
    <t>ilość - prawo opcji</t>
  </si>
  <si>
    <t>WARTOŚĆ NETTO (ZAMÓWIENIE PODSTAWOWE +PRAWO OPCJI)</t>
  </si>
  <si>
    <t>VAT             (ZAMÓWIENIE PODSTAWOWE +PRAWO OPCJI)</t>
  </si>
  <si>
    <t>WARTOŚĆ BRUTTO (ZAMÓWIENIE PODSTAWOWE +PRAWO OPCJI)</t>
  </si>
  <si>
    <t>Orientacyjne zapotrzebowanie podstawowe 
w okresie 12 m-cy</t>
  </si>
  <si>
    <t>woda n/g 0,33 l szklana butelka</t>
  </si>
  <si>
    <t>woda gazowana 0,33 l szklana butelka</t>
  </si>
  <si>
    <t>szt</t>
  </si>
  <si>
    <t>woda gazowana 0,5 l ( PET)</t>
  </si>
  <si>
    <t>woda n/g 0,5 l (PET)</t>
  </si>
  <si>
    <t>czarna porzeczka szklana butelka 0,25 l</t>
  </si>
  <si>
    <t>pomarańcza szklana butelka 0,25 l</t>
  </si>
  <si>
    <t>jabłkowe PET 1 l</t>
  </si>
  <si>
    <t>pomarańca PET 1 l</t>
  </si>
  <si>
    <t>jablkowe szklana butelka 0,25 l</t>
  </si>
  <si>
    <t>pomarańcza PET 0,33l</t>
  </si>
  <si>
    <t>pomidorowy szklana butelka 0,3 l</t>
  </si>
  <si>
    <t>jabłko aronia szklana butelka 0,3 l</t>
  </si>
  <si>
    <t>jabłko marchew szklana butelka 0,3 l</t>
  </si>
  <si>
    <t>jabłko wiśnia szklana butelka 0,3 l</t>
  </si>
  <si>
    <t>jabłkowe PET 0,33 l</t>
  </si>
  <si>
    <t xml:space="preserve">FANTA </t>
  </si>
  <si>
    <t>COCA COLA</t>
  </si>
  <si>
    <t>SPRITE</t>
  </si>
  <si>
    <t>PIWO</t>
  </si>
  <si>
    <t>za szt</t>
  </si>
  <si>
    <t>woda źródlana do dystrybutorów 18,9 l + dwa dystrybutory</t>
  </si>
  <si>
    <t>FUZETEA ( różne smaki)</t>
  </si>
  <si>
    <t>KINLEY ( różne smaki)</t>
  </si>
  <si>
    <t xml:space="preserve">Wódka </t>
  </si>
  <si>
    <t>Akohole do minibarków</t>
  </si>
  <si>
    <t>Wino białe 187ml</t>
  </si>
  <si>
    <t>Wino czerwone 187ml</t>
  </si>
  <si>
    <t>wino białe wytrawne 0,75l</t>
  </si>
  <si>
    <t>wino białe półwytrawne 0,75l</t>
  </si>
  <si>
    <t>wino różowe półwytrawne 0,75l</t>
  </si>
  <si>
    <t>wino czerwone wytrawne 0,75l</t>
  </si>
  <si>
    <t>wino czerwone półwytrawne 0,75l</t>
  </si>
  <si>
    <t>wino musujące frizzante</t>
  </si>
  <si>
    <t>porzeczka PET 1 l</t>
  </si>
  <si>
    <t>Część nr 11 woda</t>
  </si>
  <si>
    <t>Część nr 10 Soki</t>
  </si>
  <si>
    <t>Część nr 9 Soki</t>
  </si>
  <si>
    <t>Część nr      8    napoje alkoholowe</t>
  </si>
  <si>
    <t>Część nr   7       napoje alkoholowe</t>
  </si>
  <si>
    <t>Część nr     6     napoje alkoholowe</t>
  </si>
  <si>
    <t>Część nr    5      napoje alkoholowe</t>
  </si>
  <si>
    <t>Część nr      4    napoje alkoholowe</t>
  </si>
  <si>
    <t>Część nr    2  napoje zimne</t>
  </si>
  <si>
    <t>Część nr 1     napoje zimne</t>
  </si>
  <si>
    <t>** Wykonawca na czas obowiązywania Umowy nieodpłatnie udostępni Zamawiającemu lodówkę do przechowywania soków 1 szt. oraz pojemniki szklane do serwowania soków w ilości nie mniejszej niż 400 szt. Udostępniony sprzęt będzie nieodpłatnie serwisowany a w razie konieczności naprawy wymieniany na koszt Wykonawcy.</t>
  </si>
  <si>
    <t>*** Równoważność oznacza mozliwośc zaoferowania produktów o innych znakach towarowych, patentach lub pochodzeniu, natomiast o takich samych właściwościach wymaganych przez Zamawiającego</t>
  </si>
  <si>
    <t>fanta lub równoważna puszka 0,33l</t>
  </si>
  <si>
    <t>fanta lub równoważna PET  0,5l</t>
  </si>
  <si>
    <t>Fanta zero lub równoważna PET 0,5l</t>
  </si>
  <si>
    <t>coca cola lub rownoważna szklana butelka 0,25 l</t>
  </si>
  <si>
    <t>coca cola lub rownoważna puszka 0,2l</t>
  </si>
  <si>
    <t>coca cola lub rownoważna PET 0,5 l</t>
  </si>
  <si>
    <t>coca cola lub rownoważna PET 0,85l</t>
  </si>
  <si>
    <t>coca cola zero lub rownoważna szklana butelka 0,25l</t>
  </si>
  <si>
    <t>coca cola zero lub rownoważna PET 0,5l</t>
  </si>
  <si>
    <t>Fuzetea lub rownoważna szklana butelka 0,25l</t>
  </si>
  <si>
    <t>Fuzetea lub rownoważna PET 0,5l</t>
  </si>
  <si>
    <t>kinley lub rownoważny szklana butelka 0,25l</t>
  </si>
  <si>
    <t>sprite lub rownoważny szklana butelka 0,25l</t>
  </si>
  <si>
    <t>Sprite lub rownoważny PET 0,5l</t>
  </si>
  <si>
    <t>Sprite lub rownoważny PET 2,0 l</t>
  </si>
  <si>
    <t>sprite lub rownoważny PUSZKA 0,33l</t>
  </si>
  <si>
    <t>** Wykonawca na czas obowiązywania Umowy nieodpłatnie udostępni Zamawiającemu lodówki do przechowywania napoi szt. 2 oraz pojemniki szklane do serwowania zimnych napoi w ilości nie mniejszej niż 400  szt. Udostępniony sprzęt będzie nieodpłatnie serwisowany a w razie konieczności naprawy wymieniany na koszt Wykonawcy.</t>
  </si>
  <si>
    <t>Część nr 3 napoje zimne</t>
  </si>
  <si>
    <t>** Wykonawca na czas obowiązywania Umowy nieodpłatnie udostepni Zamawiającemu instalacje do rozlewu piw KEG 20,30, 50 l oraz zapewni nieodpłatny serwis i przeglady udostępnionego sprzętu barowego a także dostarczy pojemniki szklane (pokale do serwowania piwa o pojemności 0,33l  i 0,5 l w ilości po 300 szt. każdego rodzaju a także jeden rollbar z kolumną 2-kranikową. Udpostepniony sprzęt oraz instalacja do rozlewu piwabędzie co najmniej raz w miesiącu nieodpłatnie serwisowana a w razie konieczności naprawy wymieniany na koszt Wykonawcy.</t>
  </si>
  <si>
    <t>Żywiec lub równoważne KEG 30l EPAL</t>
  </si>
  <si>
    <t>Żywiec białe lub równoważne keg 20 EPAL</t>
  </si>
  <si>
    <t>CYDR jabłkowy 0,5l z Winnicy Anna lub rownoważny</t>
  </si>
  <si>
    <t>Woda nachmielona z Browaru NEPOMUCEN lub równoważna</t>
  </si>
  <si>
    <t>CAMPARI lub równoważna 700 ml</t>
  </si>
  <si>
    <t>Aperol 11%  lub równoważna 1 l</t>
  </si>
  <si>
    <t>Wódka Absolut 40 %  lub równoważna 500 ml</t>
  </si>
  <si>
    <t>Wódka finlandia 40%   lub równoważna 700 ml</t>
  </si>
  <si>
    <t>BACARDI RUM  lub równoważny 700 ml</t>
  </si>
  <si>
    <t>Jack Daniel"s Whisky   lub równoważna 40% 700 ml</t>
  </si>
  <si>
    <t>Jamenson Whisky   lub równoważna 40% 700 ml</t>
  </si>
  <si>
    <t>Segram"s GIN  lub równoważny 700 ml</t>
  </si>
  <si>
    <t>Ballantine"s FINES  whisky  lub równoważna 700 ml</t>
  </si>
  <si>
    <t>Jagermeister likier ziołowy 35%  lub równoważny  700 ml</t>
  </si>
  <si>
    <t>Wódka luksusowa  lub równoważna 700 ml</t>
  </si>
  <si>
    <t>Wódka wyborowa  lub równoważna 700ml</t>
  </si>
  <si>
    <t>Chivas Regal szkocka Whisky mieszana 12-letnia  lub równoważna 700 ml</t>
  </si>
  <si>
    <t>Johnnie Walker Red Label Szkocka whisky 40%  lub równoważna 700ml</t>
  </si>
  <si>
    <t>Johnnie Walker BLACK Label Szkocka whisky 40%   lub równoważna 700 ml</t>
  </si>
  <si>
    <t>Wódka J,A Baczewski Wódka 40%  lub równoważna 700ml</t>
  </si>
  <si>
    <t>Wódka AMUNDSEN  lub równoważna 700ml</t>
  </si>
  <si>
    <t>miód pitny piastowski  lub równoważny 0,75l</t>
  </si>
  <si>
    <t>grzaniec galicyjski   lub równoważny 1 l</t>
  </si>
  <si>
    <t>WINO - Wina lokalne m.in. z Winnicy Anna poj 0,75l lub równoważne</t>
  </si>
  <si>
    <t xml:space="preserve">camapri bitter 0,04l 25% lub równoważne </t>
  </si>
  <si>
    <t xml:space="preserve">Martini Bianco lub równoważne  0,05l </t>
  </si>
  <si>
    <t>Wódka  lubelska owocowa lub równoważna 100ml</t>
  </si>
  <si>
    <t>Wódka żubrówka biała lub równoważna 100ml</t>
  </si>
  <si>
    <t>Wódka Soplica 28% lub równoważne  owocowa /smakowa  100ml</t>
  </si>
  <si>
    <t>Jack Daniel"s WHISKY 40% lub równoważna 50 ml</t>
  </si>
  <si>
    <t>JOHNNIE WALKER RED lub równoważna 50ml</t>
  </si>
  <si>
    <t>CAPPY lub rownoważne</t>
  </si>
  <si>
    <t>soki Dziekan ( lokalne) lub rownoważne</t>
  </si>
  <si>
    <t>** Równoważność oznacza mozliwośc zaoferowania produktów o innych znakach towarowych, patentach lub pochodzeniu, natomiast o takich samych właściwościach wymaganych przez Zamawiającego</t>
  </si>
  <si>
    <t>** Wykonawca na czas obowiązywania Umowy nieodpłatnie udostępni Zamawiającemu dwa dystrybutory do rozlewania wody  oraz  pojemniki szklane do serwowania wody w ilości nie mniejszej niż 200 szt. Udostępniony sprzęt będzie nieodpłatnie serwisowany a w razie konieczności naprawy wymieniany na koszt Wykonawcy.</t>
  </si>
  <si>
    <t xml:space="preserve">PIWO LOKALNE NEPOMUCEN </t>
  </si>
  <si>
    <t>Butelki szklane</t>
  </si>
  <si>
    <t>grjpfrut butelka szklana 0,25 l</t>
  </si>
  <si>
    <t>jabłkowy  szklana  butelka 100% soku 0,3l</t>
  </si>
  <si>
    <t>jabłkowy szklana butelka 100% soku 0,75l</t>
  </si>
  <si>
    <t>jabłko czerwona porzeczka szklana butelka 0,75l</t>
  </si>
  <si>
    <t>gruszkowe szklana butelka 0,75l</t>
  </si>
  <si>
    <t>jabłko czarna porzeczka szklana butelka 0,75l</t>
  </si>
  <si>
    <t xml:space="preserve">butelki szklane </t>
  </si>
  <si>
    <t xml:space="preserve">fanta orange lub równoważna szklana butelka 0,25 l </t>
  </si>
  <si>
    <t>Asortyment butelki szklane o poj. 0,25l- butelki zwrotne (ZW).</t>
  </si>
  <si>
    <t>Żywiec białe ZW  lub równoważne  500 ml</t>
  </si>
  <si>
    <t>Żywiec białe 0,0% ZW lub równoważne 500 ml</t>
  </si>
  <si>
    <t>Żywiec ZW lub równoważne 500ml</t>
  </si>
  <si>
    <t>Żywiec 0,0%  ZW lub równoważne 500ml</t>
  </si>
  <si>
    <t xml:space="preserve">Warka radler 0,0% ZW lub równoważne 500 ml </t>
  </si>
  <si>
    <t xml:space="preserve">Paulaner butelka bezzwrotna ( BZW ) lub równoważne 500ml </t>
  </si>
  <si>
    <t>Butelki szklane, bezzwrotne.</t>
  </si>
  <si>
    <t>PIWO LABIRYNTH lub rownoważne 500 ml</t>
  </si>
  <si>
    <t>PIWO SZOSA lub rownoważne 500 ml</t>
  </si>
  <si>
    <t>PIWO PELICAN lub rownoważne 500 ml</t>
  </si>
  <si>
    <t>PIWO TOUCAN lub rownoważne 500 ml</t>
  </si>
  <si>
    <t>PIWO TEN PILS lub rownoważne 500 ml</t>
  </si>
  <si>
    <t>PIWO NATURUM lub rownoważne 500 ml</t>
  </si>
  <si>
    <t>Butelki szklane o poj. 0,75l</t>
  </si>
  <si>
    <t xml:space="preserve">Butelki szklane - butelki bezzwrotne (BZW) </t>
  </si>
  <si>
    <t>Butelki szklane - butelki bezzwrotne (BZW)</t>
  </si>
  <si>
    <t>W przypadku butelek szklanych 0,25 - butelki zwrotne (ZW)</t>
  </si>
  <si>
    <t>100% soku, butelki szklane bezzwrotne (BZW)</t>
  </si>
  <si>
    <t>butelka bezzwrotna, pakowana w opkowanie bezzwrone 0,33l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</si>
</sst>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50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right" vertical="center"/>
    </xf>
    <xf numFmtId="9" fontId="0" fillId="33" borderId="10" xfId="54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/>
    </xf>
    <xf numFmtId="9" fontId="0" fillId="0" borderId="0" xfId="54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4" fontId="7" fillId="34" borderId="13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9" fontId="25" fillId="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5" fontId="25" fillId="3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9" fontId="3" fillId="33" borderId="11" xfId="54" applyNumberFormat="1" applyFont="1" applyFill="1" applyBorder="1" applyAlignment="1">
      <alignment horizontal="right" vertical="center"/>
    </xf>
    <xf numFmtId="175" fontId="3" fillId="33" borderId="1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75" fontId="25" fillId="3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right" vertical="center"/>
    </xf>
    <xf numFmtId="9" fontId="5" fillId="3" borderId="10" xfId="54" applyFont="1" applyFill="1" applyBorder="1" applyAlignment="1">
      <alignment horizontal="right" vertical="center"/>
    </xf>
    <xf numFmtId="0" fontId="5" fillId="2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6" fontId="0" fillId="3" borderId="10" xfId="0" applyNumberFormat="1" applyFont="1" applyFill="1" applyBorder="1" applyAlignment="1">
      <alignment horizontal="right" vertical="center"/>
    </xf>
    <xf numFmtId="9" fontId="0" fillId="3" borderId="10" xfId="54" applyFont="1" applyFill="1" applyBorder="1" applyAlignment="1">
      <alignment horizontal="right" vertical="center"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/>
    </xf>
    <xf numFmtId="175" fontId="5" fillId="3" borderId="10" xfId="0" applyNumberFormat="1" applyFont="1" applyFill="1" applyBorder="1" applyAlignment="1">
      <alignment horizontal="right" vertical="center"/>
    </xf>
    <xf numFmtId="175" fontId="0" fillId="3" borderId="10" xfId="0" applyNumberFormat="1" applyFill="1" applyBorder="1" applyAlignment="1">
      <alignment horizontal="right" vertical="center"/>
    </xf>
    <xf numFmtId="175" fontId="0" fillId="3" borderId="10" xfId="0" applyNumberFormat="1" applyFont="1" applyFill="1" applyBorder="1" applyAlignment="1">
      <alignment horizontal="right" vertical="center"/>
    </xf>
    <xf numFmtId="175" fontId="0" fillId="33" borderId="10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right" vertical="center"/>
    </xf>
    <xf numFmtId="44" fontId="25" fillId="3" borderId="10" xfId="0" applyNumberFormat="1" applyFont="1" applyFill="1" applyBorder="1" applyAlignment="1">
      <alignment horizontal="center" vertical="center" wrapText="1"/>
    </xf>
    <xf numFmtId="175" fontId="11" fillId="3" borderId="10" xfId="0" applyNumberFormat="1" applyFont="1" applyFill="1" applyBorder="1" applyAlignment="1">
      <alignment horizontal="center" vertical="center" wrapText="1"/>
    </xf>
    <xf numFmtId="9" fontId="11" fillId="3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 wrapText="1"/>
    </xf>
    <xf numFmtId="44" fontId="11" fillId="3" borderId="10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 wrapText="1"/>
    </xf>
    <xf numFmtId="9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9" fontId="0" fillId="2" borderId="10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5" fontId="5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5" fontId="0" fillId="3" borderId="10" xfId="0" applyNumberFormat="1" applyFont="1" applyFill="1" applyBorder="1" applyAlignment="1">
      <alignment horizontal="center" vertical="center"/>
    </xf>
    <xf numFmtId="175" fontId="0" fillId="3" borderId="10" xfId="0" applyNumberForma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9" fontId="5" fillId="2" borderId="10" xfId="0" applyNumberFormat="1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35" borderId="1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5" fillId="35" borderId="0" xfId="44" applyFont="1" applyFill="1" applyAlignment="1">
      <alignment/>
    </xf>
    <xf numFmtId="175" fontId="1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8" fillId="35" borderId="0" xfId="0" applyFont="1" applyFill="1" applyBorder="1" applyAlignment="1">
      <alignment horizontal="left" vertical="center" wrapText="1"/>
    </xf>
    <xf numFmtId="175" fontId="25" fillId="35" borderId="10" xfId="0" applyNumberFormat="1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9" fontId="11" fillId="2" borderId="10" xfId="0" applyNumberFormat="1" applyFont="1" applyFill="1" applyBorder="1" applyAlignment="1">
      <alignment horizontal="center" vertical="center" wrapText="1"/>
    </xf>
    <xf numFmtId="44" fontId="11" fillId="2" borderId="10" xfId="0" applyNumberFormat="1" applyFont="1" applyFill="1" applyBorder="1" applyAlignment="1">
      <alignment horizontal="center" vertical="center" wrapText="1"/>
    </xf>
    <xf numFmtId="175" fontId="11" fillId="2" borderId="10" xfId="0" applyNumberFormat="1" applyFont="1" applyFill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9" fontId="0" fillId="2" borderId="10" xfId="0" applyNumberFormat="1" applyFont="1" applyFill="1" applyBorder="1" applyAlignment="1">
      <alignment vertical="center"/>
    </xf>
    <xf numFmtId="166" fontId="0" fillId="2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0" fillId="34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90" zoomScaleNormal="90" zoomScalePageLayoutView="0" workbookViewId="0" topLeftCell="A1">
      <selection activeCell="S34" sqref="S34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</cols>
  <sheetData>
    <row r="1" spans="1:12" ht="12.75" customHeight="1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3.5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4:21" ht="13.5" thickBot="1">
      <c r="D4" s="117" t="s">
        <v>23</v>
      </c>
      <c r="E4" s="118"/>
      <c r="F4" s="118"/>
      <c r="G4" s="118"/>
      <c r="H4" s="118"/>
      <c r="I4" s="118"/>
      <c r="J4" s="118"/>
      <c r="K4" s="118"/>
      <c r="L4" s="119"/>
      <c r="M4" s="120" t="s">
        <v>24</v>
      </c>
      <c r="N4" s="121"/>
      <c r="O4" s="121"/>
      <c r="P4" s="121"/>
      <c r="Q4" s="121"/>
      <c r="R4" s="121"/>
      <c r="S4" s="121"/>
      <c r="T4" s="121"/>
      <c r="U4" s="122"/>
    </row>
    <row r="5" spans="1:24" ht="75.75" thickBot="1">
      <c r="A5" s="17" t="s">
        <v>0</v>
      </c>
      <c r="B5" s="17" t="s">
        <v>16</v>
      </c>
      <c r="C5" s="17" t="s">
        <v>141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25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5" t="s">
        <v>26</v>
      </c>
      <c r="W5" s="25" t="s">
        <v>27</v>
      </c>
      <c r="X5" s="25" t="s">
        <v>28</v>
      </c>
    </row>
    <row r="6" spans="1:24" ht="15.75" thickBot="1">
      <c r="A6" s="17">
        <v>1</v>
      </c>
      <c r="B6" s="86" t="s">
        <v>46</v>
      </c>
      <c r="C6" s="87"/>
      <c r="D6" s="18"/>
      <c r="E6" s="18"/>
      <c r="F6" s="29"/>
      <c r="G6" s="27"/>
      <c r="H6" s="29"/>
      <c r="I6" s="29"/>
      <c r="J6" s="29"/>
      <c r="K6" s="36"/>
      <c r="L6" s="29"/>
      <c r="M6" s="22"/>
      <c r="N6" s="22"/>
      <c r="O6" s="22"/>
      <c r="P6" s="22"/>
      <c r="Q6" s="22"/>
      <c r="R6" s="22"/>
      <c r="S6" s="22"/>
      <c r="T6" s="23"/>
      <c r="U6" s="22"/>
      <c r="V6" s="25"/>
      <c r="W6" s="25"/>
      <c r="X6" s="25"/>
    </row>
    <row r="7" spans="1:24" ht="48" customHeight="1" thickBot="1">
      <c r="A7" s="11"/>
      <c r="B7" s="88"/>
      <c r="C7" s="88" t="s">
        <v>140</v>
      </c>
      <c r="D7" s="71">
        <v>560</v>
      </c>
      <c r="E7" s="72" t="s">
        <v>10</v>
      </c>
      <c r="F7" s="29"/>
      <c r="G7" s="54">
        <v>0.23</v>
      </c>
      <c r="H7" s="53">
        <f>G7*F7</f>
        <v>0</v>
      </c>
      <c r="I7" s="53">
        <f>F7+H7</f>
        <v>0</v>
      </c>
      <c r="J7" s="53">
        <f>D7*F7</f>
        <v>0</v>
      </c>
      <c r="K7" s="53">
        <f>D7*H7</f>
        <v>0</v>
      </c>
      <c r="L7" s="53">
        <f>D7*I7</f>
        <v>0</v>
      </c>
      <c r="M7" s="55">
        <f>D7/2</f>
        <v>280</v>
      </c>
      <c r="N7" s="63" t="s">
        <v>10</v>
      </c>
      <c r="O7" s="55"/>
      <c r="P7" s="102">
        <v>0.23</v>
      </c>
      <c r="Q7" s="104">
        <f>P7*O7</f>
        <v>0</v>
      </c>
      <c r="R7" s="104">
        <f>O7+Q7</f>
        <v>0</v>
      </c>
      <c r="S7" s="104">
        <f>M7*O7</f>
        <v>0</v>
      </c>
      <c r="T7" s="104">
        <f>M7*Q7</f>
        <v>0</v>
      </c>
      <c r="U7" s="104">
        <f>M7*R7</f>
        <v>0</v>
      </c>
      <c r="V7" s="64">
        <f>J7+S7</f>
        <v>0</v>
      </c>
      <c r="W7" s="64">
        <f>K7+T7</f>
        <v>0</v>
      </c>
      <c r="X7" s="64">
        <f>L7+U7</f>
        <v>0</v>
      </c>
    </row>
    <row r="8" spans="1:24" ht="24.75" customHeight="1" thickBot="1">
      <c r="A8" s="11"/>
      <c r="B8" s="88"/>
      <c r="C8" s="88" t="s">
        <v>77</v>
      </c>
      <c r="D8" s="71">
        <v>72</v>
      </c>
      <c r="E8" s="72" t="s">
        <v>32</v>
      </c>
      <c r="F8" s="29"/>
      <c r="G8" s="54">
        <v>0.23</v>
      </c>
      <c r="H8" s="53">
        <f aca="true" t="shared" si="0" ref="H8:H27">G8*F8</f>
        <v>0</v>
      </c>
      <c r="I8" s="53">
        <f aca="true" t="shared" si="1" ref="I8:I27">F8+H8</f>
        <v>0</v>
      </c>
      <c r="J8" s="53">
        <f aca="true" t="shared" si="2" ref="J8:J24">D8*F8</f>
        <v>0</v>
      </c>
      <c r="K8" s="53">
        <f aca="true" t="shared" si="3" ref="K8:K27">D8*H8</f>
        <v>0</v>
      </c>
      <c r="L8" s="53">
        <f aca="true" t="shared" si="4" ref="L8:L27">D8*I8</f>
        <v>0</v>
      </c>
      <c r="M8" s="55">
        <f aca="true" t="shared" si="5" ref="M8:M22">D8/2</f>
        <v>36</v>
      </c>
      <c r="N8" s="63" t="s">
        <v>32</v>
      </c>
      <c r="O8" s="55"/>
      <c r="P8" s="102">
        <v>0.23</v>
      </c>
      <c r="Q8" s="104">
        <f>P8*O8</f>
        <v>0</v>
      </c>
      <c r="R8" s="104">
        <f>O8+Q8</f>
        <v>0</v>
      </c>
      <c r="S8" s="104">
        <f>M8*O8</f>
        <v>0</v>
      </c>
      <c r="T8" s="104">
        <f>M8*Q8</f>
        <v>0</v>
      </c>
      <c r="U8" s="104">
        <f>M8*R8</f>
        <v>0</v>
      </c>
      <c r="V8" s="64">
        <f aca="true" t="shared" si="6" ref="V8:V27">J8+S8</f>
        <v>0</v>
      </c>
      <c r="W8" s="64">
        <f aca="true" t="shared" si="7" ref="W8:W27">K8+T8</f>
        <v>0</v>
      </c>
      <c r="X8" s="64">
        <f aca="true" t="shared" si="8" ref="X8:X27">L8+U8</f>
        <v>0</v>
      </c>
    </row>
    <row r="9" spans="1:24" ht="24.75" customHeight="1" thickBot="1">
      <c r="A9" s="11"/>
      <c r="B9" s="88"/>
      <c r="C9" s="88" t="s">
        <v>78</v>
      </c>
      <c r="D9" s="71">
        <v>220</v>
      </c>
      <c r="E9" s="72" t="s">
        <v>10</v>
      </c>
      <c r="F9" s="29"/>
      <c r="G9" s="54">
        <v>0.23</v>
      </c>
      <c r="H9" s="53">
        <f t="shared" si="0"/>
        <v>0</v>
      </c>
      <c r="I9" s="53">
        <f t="shared" si="1"/>
        <v>0</v>
      </c>
      <c r="J9" s="53">
        <f t="shared" si="2"/>
        <v>0</v>
      </c>
      <c r="K9" s="53">
        <f t="shared" si="3"/>
        <v>0</v>
      </c>
      <c r="L9" s="53">
        <f t="shared" si="4"/>
        <v>0</v>
      </c>
      <c r="M9" s="55">
        <f t="shared" si="5"/>
        <v>110</v>
      </c>
      <c r="N9" s="63" t="s">
        <v>10</v>
      </c>
      <c r="O9" s="55"/>
      <c r="P9" s="102">
        <v>0.23</v>
      </c>
      <c r="Q9" s="104">
        <f>P9*O9</f>
        <v>0</v>
      </c>
      <c r="R9" s="104">
        <f>O9+Q9</f>
        <v>0</v>
      </c>
      <c r="S9" s="104">
        <f>M9*O9</f>
        <v>0</v>
      </c>
      <c r="T9" s="104">
        <f>M9*Q9</f>
        <v>0</v>
      </c>
      <c r="U9" s="104">
        <f>M9*R9</f>
        <v>0</v>
      </c>
      <c r="V9" s="64">
        <f t="shared" si="6"/>
        <v>0</v>
      </c>
      <c r="W9" s="64">
        <f t="shared" si="7"/>
        <v>0</v>
      </c>
      <c r="X9" s="64">
        <f t="shared" si="8"/>
        <v>0</v>
      </c>
    </row>
    <row r="10" spans="1:24" ht="24.75" customHeight="1" thickBot="1">
      <c r="A10" s="11"/>
      <c r="B10" s="88"/>
      <c r="C10" s="88" t="s">
        <v>79</v>
      </c>
      <c r="D10" s="71">
        <v>200</v>
      </c>
      <c r="E10" s="72" t="s">
        <v>10</v>
      </c>
      <c r="F10" s="29"/>
      <c r="G10" s="54">
        <v>0.23</v>
      </c>
      <c r="H10" s="53">
        <f t="shared" si="0"/>
        <v>0</v>
      </c>
      <c r="I10" s="53">
        <f t="shared" si="1"/>
        <v>0</v>
      </c>
      <c r="J10" s="53">
        <f t="shared" si="2"/>
        <v>0</v>
      </c>
      <c r="K10" s="53">
        <f t="shared" si="3"/>
        <v>0</v>
      </c>
      <c r="L10" s="53">
        <f t="shared" si="4"/>
        <v>0</v>
      </c>
      <c r="M10" s="55">
        <f t="shared" si="5"/>
        <v>100</v>
      </c>
      <c r="N10" s="63" t="s">
        <v>32</v>
      </c>
      <c r="O10" s="55"/>
      <c r="P10" s="102">
        <v>0.23</v>
      </c>
      <c r="Q10" s="104">
        <f>P10*O10</f>
        <v>0</v>
      </c>
      <c r="R10" s="104">
        <f>O10+Q10</f>
        <v>0</v>
      </c>
      <c r="S10" s="104">
        <f>M10*O10</f>
        <v>0</v>
      </c>
      <c r="T10" s="104">
        <f>M10*Q10</f>
        <v>0</v>
      </c>
      <c r="U10" s="104">
        <f>M10*R10</f>
        <v>0</v>
      </c>
      <c r="V10" s="64">
        <f t="shared" si="6"/>
        <v>0</v>
      </c>
      <c r="W10" s="64">
        <f t="shared" si="7"/>
        <v>0</v>
      </c>
      <c r="X10" s="64">
        <f t="shared" si="8"/>
        <v>0</v>
      </c>
    </row>
    <row r="11" spans="1:24" s="35" customFormat="1" ht="24.75" customHeight="1" thickBot="1">
      <c r="A11" s="34">
        <v>2</v>
      </c>
      <c r="B11" s="89" t="s">
        <v>47</v>
      </c>
      <c r="C11" s="89"/>
      <c r="D11" s="80"/>
      <c r="E11" s="73"/>
      <c r="F11" s="29"/>
      <c r="G11" s="54"/>
      <c r="H11" s="53"/>
      <c r="I11" s="53"/>
      <c r="J11" s="53"/>
      <c r="K11" s="53"/>
      <c r="L11" s="53"/>
      <c r="M11" s="55"/>
      <c r="N11" s="63"/>
      <c r="O11" s="55"/>
      <c r="P11" s="102"/>
      <c r="Q11" s="104"/>
      <c r="R11" s="104"/>
      <c r="S11" s="104"/>
      <c r="T11" s="104"/>
      <c r="U11" s="104"/>
      <c r="V11" s="64"/>
      <c r="W11" s="64">
        <f t="shared" si="7"/>
        <v>0</v>
      </c>
      <c r="X11" s="64"/>
    </row>
    <row r="12" spans="1:24" ht="24.75" customHeight="1" thickBot="1">
      <c r="A12" s="11"/>
      <c r="B12" s="88"/>
      <c r="C12" s="88" t="s">
        <v>80</v>
      </c>
      <c r="D12" s="71">
        <v>2000</v>
      </c>
      <c r="E12" s="72" t="s">
        <v>10</v>
      </c>
      <c r="F12" s="29"/>
      <c r="G12" s="54">
        <v>0.23</v>
      </c>
      <c r="H12" s="53">
        <f t="shared" si="0"/>
        <v>0</v>
      </c>
      <c r="I12" s="53">
        <f t="shared" si="1"/>
        <v>0</v>
      </c>
      <c r="J12" s="53">
        <f t="shared" si="2"/>
        <v>0</v>
      </c>
      <c r="K12" s="53">
        <f t="shared" si="3"/>
        <v>0</v>
      </c>
      <c r="L12" s="53">
        <f t="shared" si="4"/>
        <v>0</v>
      </c>
      <c r="M12" s="55">
        <f t="shared" si="5"/>
        <v>1000</v>
      </c>
      <c r="N12" s="63" t="s">
        <v>10</v>
      </c>
      <c r="O12" s="55"/>
      <c r="P12" s="102">
        <v>0.23</v>
      </c>
      <c r="Q12" s="104">
        <f aca="true" t="shared" si="9" ref="Q12:Q17">P12*O12</f>
        <v>0</v>
      </c>
      <c r="R12" s="104">
        <f aca="true" t="shared" si="10" ref="R12:R17">O12+Q12</f>
        <v>0</v>
      </c>
      <c r="S12" s="104">
        <f aca="true" t="shared" si="11" ref="S12:S17">M12*O12</f>
        <v>0</v>
      </c>
      <c r="T12" s="104">
        <f aca="true" t="shared" si="12" ref="T12:T17">M12*Q12</f>
        <v>0</v>
      </c>
      <c r="U12" s="104">
        <f aca="true" t="shared" si="13" ref="U12:U17">M12*R12</f>
        <v>0</v>
      </c>
      <c r="V12" s="64">
        <f t="shared" si="6"/>
        <v>0</v>
      </c>
      <c r="W12" s="64">
        <f t="shared" si="7"/>
        <v>0</v>
      </c>
      <c r="X12" s="64">
        <f t="shared" si="8"/>
        <v>0</v>
      </c>
    </row>
    <row r="13" spans="1:24" ht="24.75" customHeight="1" thickBot="1">
      <c r="A13" s="11"/>
      <c r="B13" s="88"/>
      <c r="C13" s="88" t="s">
        <v>81</v>
      </c>
      <c r="D13" s="71">
        <v>72</v>
      </c>
      <c r="E13" s="72" t="s">
        <v>32</v>
      </c>
      <c r="F13" s="29"/>
      <c r="G13" s="54">
        <v>0.23</v>
      </c>
      <c r="H13" s="53">
        <f t="shared" si="0"/>
        <v>0</v>
      </c>
      <c r="I13" s="53">
        <f t="shared" si="1"/>
        <v>0</v>
      </c>
      <c r="J13" s="53">
        <f t="shared" si="2"/>
        <v>0</v>
      </c>
      <c r="K13" s="53">
        <f t="shared" si="3"/>
        <v>0</v>
      </c>
      <c r="L13" s="53">
        <f t="shared" si="4"/>
        <v>0</v>
      </c>
      <c r="M13" s="55">
        <f t="shared" si="5"/>
        <v>36</v>
      </c>
      <c r="N13" s="63" t="s">
        <v>32</v>
      </c>
      <c r="O13" s="55"/>
      <c r="P13" s="102">
        <v>0.23</v>
      </c>
      <c r="Q13" s="104">
        <f t="shared" si="9"/>
        <v>0</v>
      </c>
      <c r="R13" s="104">
        <f t="shared" si="10"/>
        <v>0</v>
      </c>
      <c r="S13" s="104">
        <f t="shared" si="11"/>
        <v>0</v>
      </c>
      <c r="T13" s="104">
        <f t="shared" si="12"/>
        <v>0</v>
      </c>
      <c r="U13" s="104">
        <f t="shared" si="13"/>
        <v>0</v>
      </c>
      <c r="V13" s="64">
        <f t="shared" si="6"/>
        <v>0</v>
      </c>
      <c r="W13" s="64">
        <f t="shared" si="7"/>
        <v>0</v>
      </c>
      <c r="X13" s="64">
        <f t="shared" si="8"/>
        <v>0</v>
      </c>
    </row>
    <row r="14" spans="1:24" ht="24.75" customHeight="1" thickBot="1">
      <c r="A14" s="11"/>
      <c r="B14" s="88"/>
      <c r="C14" s="88" t="s">
        <v>82</v>
      </c>
      <c r="D14" s="71">
        <v>1600</v>
      </c>
      <c r="E14" s="72" t="s">
        <v>32</v>
      </c>
      <c r="F14" s="29"/>
      <c r="G14" s="54">
        <v>0.23</v>
      </c>
      <c r="H14" s="53">
        <f t="shared" si="0"/>
        <v>0</v>
      </c>
      <c r="I14" s="53">
        <f t="shared" si="1"/>
        <v>0</v>
      </c>
      <c r="J14" s="53">
        <f t="shared" si="2"/>
        <v>0</v>
      </c>
      <c r="K14" s="53">
        <f t="shared" si="3"/>
        <v>0</v>
      </c>
      <c r="L14" s="53">
        <f t="shared" si="4"/>
        <v>0</v>
      </c>
      <c r="M14" s="55">
        <f t="shared" si="5"/>
        <v>800</v>
      </c>
      <c r="N14" s="63" t="s">
        <v>32</v>
      </c>
      <c r="O14" s="55"/>
      <c r="P14" s="102">
        <v>0.23</v>
      </c>
      <c r="Q14" s="104">
        <f t="shared" si="9"/>
        <v>0</v>
      </c>
      <c r="R14" s="104">
        <f t="shared" si="10"/>
        <v>0</v>
      </c>
      <c r="S14" s="104">
        <f t="shared" si="11"/>
        <v>0</v>
      </c>
      <c r="T14" s="104">
        <f t="shared" si="12"/>
        <v>0</v>
      </c>
      <c r="U14" s="104">
        <f t="shared" si="13"/>
        <v>0</v>
      </c>
      <c r="V14" s="64">
        <f t="shared" si="6"/>
        <v>0</v>
      </c>
      <c r="W14" s="64">
        <f t="shared" si="7"/>
        <v>0</v>
      </c>
      <c r="X14" s="64">
        <f t="shared" si="8"/>
        <v>0</v>
      </c>
    </row>
    <row r="15" spans="1:24" ht="24.75" customHeight="1" thickBot="1">
      <c r="A15" s="11"/>
      <c r="B15" s="88"/>
      <c r="C15" s="88" t="s">
        <v>83</v>
      </c>
      <c r="D15" s="71">
        <v>118</v>
      </c>
      <c r="E15" s="72" t="s">
        <v>10</v>
      </c>
      <c r="F15" s="29"/>
      <c r="G15" s="54">
        <v>0.23</v>
      </c>
      <c r="H15" s="53">
        <f t="shared" si="0"/>
        <v>0</v>
      </c>
      <c r="I15" s="53">
        <f t="shared" si="1"/>
        <v>0</v>
      </c>
      <c r="J15" s="53">
        <f t="shared" si="2"/>
        <v>0</v>
      </c>
      <c r="K15" s="53">
        <f t="shared" si="3"/>
        <v>0</v>
      </c>
      <c r="L15" s="53">
        <f t="shared" si="4"/>
        <v>0</v>
      </c>
      <c r="M15" s="55">
        <f t="shared" si="5"/>
        <v>59</v>
      </c>
      <c r="N15" s="63" t="s">
        <v>32</v>
      </c>
      <c r="O15" s="55"/>
      <c r="P15" s="102">
        <v>0.23</v>
      </c>
      <c r="Q15" s="104">
        <f t="shared" si="9"/>
        <v>0</v>
      </c>
      <c r="R15" s="104">
        <f t="shared" si="10"/>
        <v>0</v>
      </c>
      <c r="S15" s="104">
        <f t="shared" si="11"/>
        <v>0</v>
      </c>
      <c r="T15" s="104">
        <f t="shared" si="12"/>
        <v>0</v>
      </c>
      <c r="U15" s="104">
        <f t="shared" si="13"/>
        <v>0</v>
      </c>
      <c r="V15" s="64">
        <f t="shared" si="6"/>
        <v>0</v>
      </c>
      <c r="W15" s="64">
        <f t="shared" si="7"/>
        <v>0</v>
      </c>
      <c r="X15" s="64">
        <f t="shared" si="8"/>
        <v>0</v>
      </c>
    </row>
    <row r="16" spans="1:24" ht="24.75" customHeight="1" thickBot="1">
      <c r="A16" s="11"/>
      <c r="B16" s="88"/>
      <c r="C16" s="88" t="s">
        <v>84</v>
      </c>
      <c r="D16" s="71">
        <v>800</v>
      </c>
      <c r="E16" s="72" t="s">
        <v>10</v>
      </c>
      <c r="F16" s="29"/>
      <c r="G16" s="54">
        <v>0.23</v>
      </c>
      <c r="H16" s="53">
        <f t="shared" si="0"/>
        <v>0</v>
      </c>
      <c r="I16" s="53">
        <f t="shared" si="1"/>
        <v>0</v>
      </c>
      <c r="J16" s="53">
        <f t="shared" si="2"/>
        <v>0</v>
      </c>
      <c r="K16" s="53">
        <f t="shared" si="3"/>
        <v>0</v>
      </c>
      <c r="L16" s="53">
        <f t="shared" si="4"/>
        <v>0</v>
      </c>
      <c r="M16" s="55">
        <f t="shared" si="5"/>
        <v>400</v>
      </c>
      <c r="N16" s="63" t="s">
        <v>32</v>
      </c>
      <c r="O16" s="55"/>
      <c r="P16" s="102">
        <v>0.23</v>
      </c>
      <c r="Q16" s="104">
        <f t="shared" si="9"/>
        <v>0</v>
      </c>
      <c r="R16" s="104">
        <f t="shared" si="10"/>
        <v>0</v>
      </c>
      <c r="S16" s="104">
        <f t="shared" si="11"/>
        <v>0</v>
      </c>
      <c r="T16" s="104">
        <f t="shared" si="12"/>
        <v>0</v>
      </c>
      <c r="U16" s="104">
        <f t="shared" si="13"/>
        <v>0</v>
      </c>
      <c r="V16" s="64">
        <f t="shared" si="6"/>
        <v>0</v>
      </c>
      <c r="W16" s="64">
        <f t="shared" si="7"/>
        <v>0</v>
      </c>
      <c r="X16" s="64">
        <f t="shared" si="8"/>
        <v>0</v>
      </c>
    </row>
    <row r="17" spans="1:24" ht="24.75" customHeight="1" thickBot="1">
      <c r="A17" s="11"/>
      <c r="B17" s="88"/>
      <c r="C17" s="88" t="s">
        <v>85</v>
      </c>
      <c r="D17" s="71">
        <v>1040</v>
      </c>
      <c r="E17" s="72" t="s">
        <v>10</v>
      </c>
      <c r="F17" s="29"/>
      <c r="G17" s="54">
        <v>0.23</v>
      </c>
      <c r="H17" s="53">
        <f t="shared" si="0"/>
        <v>0</v>
      </c>
      <c r="I17" s="53">
        <f t="shared" si="1"/>
        <v>0</v>
      </c>
      <c r="J17" s="53">
        <f t="shared" si="2"/>
        <v>0</v>
      </c>
      <c r="K17" s="53">
        <f t="shared" si="3"/>
        <v>0</v>
      </c>
      <c r="L17" s="53">
        <f t="shared" si="4"/>
        <v>0</v>
      </c>
      <c r="M17" s="55">
        <f t="shared" si="5"/>
        <v>520</v>
      </c>
      <c r="N17" s="63" t="s">
        <v>32</v>
      </c>
      <c r="O17" s="55"/>
      <c r="P17" s="102">
        <v>0.23</v>
      </c>
      <c r="Q17" s="104">
        <f t="shared" si="9"/>
        <v>0</v>
      </c>
      <c r="R17" s="104">
        <f t="shared" si="10"/>
        <v>0</v>
      </c>
      <c r="S17" s="104">
        <f t="shared" si="11"/>
        <v>0</v>
      </c>
      <c r="T17" s="104">
        <f t="shared" si="12"/>
        <v>0</v>
      </c>
      <c r="U17" s="104">
        <f t="shared" si="13"/>
        <v>0</v>
      </c>
      <c r="V17" s="64">
        <f t="shared" si="6"/>
        <v>0</v>
      </c>
      <c r="W17" s="64">
        <f t="shared" si="7"/>
        <v>0</v>
      </c>
      <c r="X17" s="64">
        <f t="shared" si="8"/>
        <v>0</v>
      </c>
    </row>
    <row r="18" spans="1:24" s="35" customFormat="1" ht="24.75" customHeight="1" thickBot="1">
      <c r="A18" s="34">
        <v>3</v>
      </c>
      <c r="B18" s="89" t="s">
        <v>52</v>
      </c>
      <c r="C18" s="89"/>
      <c r="D18" s="80"/>
      <c r="E18" s="73"/>
      <c r="F18" s="29"/>
      <c r="G18" s="54"/>
      <c r="H18" s="53"/>
      <c r="I18" s="53"/>
      <c r="J18" s="53"/>
      <c r="K18" s="53"/>
      <c r="L18" s="53"/>
      <c r="M18" s="55"/>
      <c r="N18" s="63"/>
      <c r="O18" s="55"/>
      <c r="P18" s="102"/>
      <c r="Q18" s="104"/>
      <c r="R18" s="104"/>
      <c r="S18" s="104"/>
      <c r="T18" s="104"/>
      <c r="U18" s="104"/>
      <c r="V18" s="64"/>
      <c r="W18" s="64">
        <f t="shared" si="7"/>
        <v>0</v>
      </c>
      <c r="X18" s="64"/>
    </row>
    <row r="19" spans="1:24" ht="24.75" customHeight="1" thickBot="1">
      <c r="A19" s="11"/>
      <c r="B19" s="88"/>
      <c r="C19" s="88" t="s">
        <v>86</v>
      </c>
      <c r="D19" s="71">
        <v>640</v>
      </c>
      <c r="E19" s="72" t="s">
        <v>10</v>
      </c>
      <c r="F19" s="29"/>
      <c r="G19" s="54">
        <v>0.23</v>
      </c>
      <c r="H19" s="53">
        <f t="shared" si="0"/>
        <v>0</v>
      </c>
      <c r="I19" s="53">
        <f t="shared" si="1"/>
        <v>0</v>
      </c>
      <c r="J19" s="53">
        <f t="shared" si="2"/>
        <v>0</v>
      </c>
      <c r="K19" s="53">
        <f t="shared" si="3"/>
        <v>0</v>
      </c>
      <c r="L19" s="53">
        <f t="shared" si="4"/>
        <v>0</v>
      </c>
      <c r="M19" s="55">
        <f t="shared" si="5"/>
        <v>320</v>
      </c>
      <c r="N19" s="63" t="s">
        <v>10</v>
      </c>
      <c r="O19" s="55"/>
      <c r="P19" s="102">
        <v>0.23</v>
      </c>
      <c r="Q19" s="104">
        <f>P19*O19</f>
        <v>0</v>
      </c>
      <c r="R19" s="104">
        <f>O19+Q19</f>
        <v>0</v>
      </c>
      <c r="S19" s="104">
        <f>M19*O19</f>
        <v>0</v>
      </c>
      <c r="T19" s="104">
        <f>M19*Q19</f>
        <v>0</v>
      </c>
      <c r="U19" s="104">
        <f>M19*R19</f>
        <v>0</v>
      </c>
      <c r="V19" s="64">
        <f t="shared" si="6"/>
        <v>0</v>
      </c>
      <c r="W19" s="64">
        <f t="shared" si="7"/>
        <v>0</v>
      </c>
      <c r="X19" s="64">
        <f t="shared" si="8"/>
        <v>0</v>
      </c>
    </row>
    <row r="20" spans="1:24" ht="24.75" customHeight="1" thickBot="1">
      <c r="A20" s="11"/>
      <c r="B20" s="88"/>
      <c r="C20" s="88" t="s">
        <v>87</v>
      </c>
      <c r="D20" s="71">
        <v>440</v>
      </c>
      <c r="E20" s="72" t="s">
        <v>10</v>
      </c>
      <c r="F20" s="29"/>
      <c r="G20" s="54">
        <v>0.23</v>
      </c>
      <c r="H20" s="53">
        <f t="shared" si="0"/>
        <v>0</v>
      </c>
      <c r="I20" s="53">
        <f t="shared" si="1"/>
        <v>0</v>
      </c>
      <c r="J20" s="53">
        <f t="shared" si="2"/>
        <v>0</v>
      </c>
      <c r="K20" s="53">
        <f t="shared" si="3"/>
        <v>0</v>
      </c>
      <c r="L20" s="53">
        <f t="shared" si="4"/>
        <v>0</v>
      </c>
      <c r="M20" s="55">
        <f t="shared" si="5"/>
        <v>220</v>
      </c>
      <c r="N20" s="63" t="s">
        <v>10</v>
      </c>
      <c r="O20" s="55"/>
      <c r="P20" s="102">
        <v>0.23</v>
      </c>
      <c r="Q20" s="104">
        <f>P20*O20</f>
        <v>0</v>
      </c>
      <c r="R20" s="104">
        <f>O20+Q20</f>
        <v>0</v>
      </c>
      <c r="S20" s="104">
        <f>M20*O20</f>
        <v>0</v>
      </c>
      <c r="T20" s="104">
        <f>M20*Q20</f>
        <v>0</v>
      </c>
      <c r="U20" s="104">
        <f>M20*R20</f>
        <v>0</v>
      </c>
      <c r="V20" s="64">
        <f t="shared" si="6"/>
        <v>0</v>
      </c>
      <c r="W20" s="64">
        <f t="shared" si="7"/>
        <v>0</v>
      </c>
      <c r="X20" s="64">
        <f t="shared" si="8"/>
        <v>0</v>
      </c>
    </row>
    <row r="21" spans="1:24" s="35" customFormat="1" ht="24.75" customHeight="1" thickBot="1">
      <c r="A21" s="34">
        <v>4</v>
      </c>
      <c r="B21" s="89" t="s">
        <v>53</v>
      </c>
      <c r="C21" s="89"/>
      <c r="D21" s="80"/>
      <c r="E21" s="73"/>
      <c r="F21" s="29"/>
      <c r="G21" s="54"/>
      <c r="H21" s="53"/>
      <c r="I21" s="53"/>
      <c r="J21" s="53"/>
      <c r="K21" s="53"/>
      <c r="L21" s="53"/>
      <c r="M21" s="55"/>
      <c r="N21" s="63"/>
      <c r="O21" s="55"/>
      <c r="P21" s="102"/>
      <c r="Q21" s="104"/>
      <c r="R21" s="104"/>
      <c r="S21" s="104"/>
      <c r="T21" s="104"/>
      <c r="U21" s="104"/>
      <c r="V21" s="64"/>
      <c r="W21" s="64">
        <f t="shared" si="7"/>
        <v>0</v>
      </c>
      <c r="X21" s="64"/>
    </row>
    <row r="22" spans="1:24" ht="24.75" customHeight="1" thickBot="1">
      <c r="A22" s="11"/>
      <c r="B22" s="88"/>
      <c r="C22" s="88" t="s">
        <v>88</v>
      </c>
      <c r="D22" s="71">
        <v>440</v>
      </c>
      <c r="E22" s="71" t="s">
        <v>32</v>
      </c>
      <c r="F22" s="29"/>
      <c r="G22" s="54">
        <v>0.23</v>
      </c>
      <c r="H22" s="53">
        <f t="shared" si="0"/>
        <v>0</v>
      </c>
      <c r="I22" s="53">
        <f t="shared" si="1"/>
        <v>0</v>
      </c>
      <c r="J22" s="53">
        <f t="shared" si="2"/>
        <v>0</v>
      </c>
      <c r="K22" s="53">
        <f t="shared" si="3"/>
        <v>0</v>
      </c>
      <c r="L22" s="53">
        <f t="shared" si="4"/>
        <v>0</v>
      </c>
      <c r="M22" s="55">
        <f t="shared" si="5"/>
        <v>220</v>
      </c>
      <c r="N22" s="63" t="s">
        <v>10</v>
      </c>
      <c r="O22" s="55"/>
      <c r="P22" s="102">
        <v>0.23</v>
      </c>
      <c r="Q22" s="104">
        <f>P22*O22</f>
        <v>0</v>
      </c>
      <c r="R22" s="104">
        <f>O22+Q22</f>
        <v>0</v>
      </c>
      <c r="S22" s="104">
        <f>M22*O22</f>
        <v>0</v>
      </c>
      <c r="T22" s="104">
        <f>M22*Q22</f>
        <v>0</v>
      </c>
      <c r="U22" s="104">
        <f>M22*R22</f>
        <v>0</v>
      </c>
      <c r="V22" s="64">
        <f t="shared" si="6"/>
        <v>0</v>
      </c>
      <c r="W22" s="64">
        <f t="shared" si="7"/>
        <v>0</v>
      </c>
      <c r="X22" s="64">
        <f t="shared" si="8"/>
        <v>0</v>
      </c>
    </row>
    <row r="23" spans="1:24" s="35" customFormat="1" ht="24.75" customHeight="1" thickBot="1">
      <c r="A23" s="34">
        <v>5</v>
      </c>
      <c r="B23" s="89" t="s">
        <v>48</v>
      </c>
      <c r="C23" s="89"/>
      <c r="D23" s="80"/>
      <c r="E23" s="73"/>
      <c r="F23" s="29"/>
      <c r="G23" s="54"/>
      <c r="H23" s="53"/>
      <c r="I23" s="53"/>
      <c r="J23" s="53"/>
      <c r="K23" s="53"/>
      <c r="L23" s="53"/>
      <c r="M23" s="55"/>
      <c r="N23" s="63"/>
      <c r="O23" s="55"/>
      <c r="P23" s="102"/>
      <c r="Q23" s="104"/>
      <c r="R23" s="104"/>
      <c r="S23" s="104"/>
      <c r="T23" s="104"/>
      <c r="U23" s="104"/>
      <c r="V23" s="64"/>
      <c r="W23" s="64">
        <f t="shared" si="7"/>
        <v>0</v>
      </c>
      <c r="X23" s="64"/>
    </row>
    <row r="24" spans="1:24" ht="24.75" customHeight="1" thickBot="1">
      <c r="A24" s="11"/>
      <c r="B24" s="88"/>
      <c r="C24" s="88" t="s">
        <v>89</v>
      </c>
      <c r="D24" s="71">
        <v>440</v>
      </c>
      <c r="E24" s="71" t="s">
        <v>10</v>
      </c>
      <c r="F24" s="29"/>
      <c r="G24" s="54">
        <v>0.23</v>
      </c>
      <c r="H24" s="53">
        <f t="shared" si="0"/>
        <v>0</v>
      </c>
      <c r="I24" s="53">
        <f t="shared" si="1"/>
        <v>0</v>
      </c>
      <c r="J24" s="53">
        <f t="shared" si="2"/>
        <v>0</v>
      </c>
      <c r="K24" s="53">
        <f t="shared" si="3"/>
        <v>0</v>
      </c>
      <c r="L24" s="53">
        <f t="shared" si="4"/>
        <v>0</v>
      </c>
      <c r="M24" s="55">
        <f>D24/2</f>
        <v>220</v>
      </c>
      <c r="N24" s="63" t="s">
        <v>10</v>
      </c>
      <c r="O24" s="55"/>
      <c r="P24" s="102">
        <v>0.23</v>
      </c>
      <c r="Q24" s="104">
        <f>P24*O24</f>
        <v>0</v>
      </c>
      <c r="R24" s="104">
        <f>O24+Q24</f>
        <v>0</v>
      </c>
      <c r="S24" s="104">
        <f>M24*O24</f>
        <v>0</v>
      </c>
      <c r="T24" s="104">
        <f>M24*Q24</f>
        <v>0</v>
      </c>
      <c r="U24" s="104">
        <f>M24*R24</f>
        <v>0</v>
      </c>
      <c r="V24" s="64">
        <f t="shared" si="6"/>
        <v>0</v>
      </c>
      <c r="W24" s="64">
        <f t="shared" si="7"/>
        <v>0</v>
      </c>
      <c r="X24" s="64">
        <f t="shared" si="8"/>
        <v>0</v>
      </c>
    </row>
    <row r="25" spans="1:24" ht="24.75" customHeight="1" thickBot="1">
      <c r="A25" s="11"/>
      <c r="B25" s="90"/>
      <c r="C25" s="88" t="s">
        <v>90</v>
      </c>
      <c r="D25" s="71">
        <v>280</v>
      </c>
      <c r="E25" s="71" t="s">
        <v>10</v>
      </c>
      <c r="F25" s="29"/>
      <c r="G25" s="54">
        <v>0.23</v>
      </c>
      <c r="H25" s="53">
        <f t="shared" si="0"/>
        <v>0</v>
      </c>
      <c r="I25" s="53">
        <f t="shared" si="1"/>
        <v>0</v>
      </c>
      <c r="J25" s="53">
        <f>D25*F25</f>
        <v>0</v>
      </c>
      <c r="K25" s="53">
        <f t="shared" si="3"/>
        <v>0</v>
      </c>
      <c r="L25" s="53">
        <f t="shared" si="4"/>
        <v>0</v>
      </c>
      <c r="M25" s="55">
        <f>D25/2</f>
        <v>140</v>
      </c>
      <c r="N25" s="63" t="s">
        <v>10</v>
      </c>
      <c r="O25" s="55"/>
      <c r="P25" s="102">
        <v>0.23</v>
      </c>
      <c r="Q25" s="104">
        <f>P25*O25</f>
        <v>0</v>
      </c>
      <c r="R25" s="104">
        <f>O25+Q25</f>
        <v>0</v>
      </c>
      <c r="S25" s="104">
        <f>M25*O25</f>
        <v>0</v>
      </c>
      <c r="T25" s="104">
        <f>M25*Q25</f>
        <v>0</v>
      </c>
      <c r="U25" s="104">
        <f>M25*R25</f>
        <v>0</v>
      </c>
      <c r="V25" s="64">
        <f t="shared" si="6"/>
        <v>0</v>
      </c>
      <c r="W25" s="64">
        <f t="shared" si="7"/>
        <v>0</v>
      </c>
      <c r="X25" s="64">
        <f t="shared" si="8"/>
        <v>0</v>
      </c>
    </row>
    <row r="26" spans="1:24" ht="24.75" customHeight="1" thickBot="1">
      <c r="A26" s="11"/>
      <c r="B26" s="90"/>
      <c r="C26" s="88" t="s">
        <v>91</v>
      </c>
      <c r="D26" s="71">
        <v>360</v>
      </c>
      <c r="E26" s="71" t="s">
        <v>10</v>
      </c>
      <c r="F26" s="29"/>
      <c r="G26" s="54">
        <v>0.23</v>
      </c>
      <c r="H26" s="53">
        <f t="shared" si="0"/>
        <v>0</v>
      </c>
      <c r="I26" s="53">
        <f t="shared" si="1"/>
        <v>0</v>
      </c>
      <c r="J26" s="53">
        <f>D26*F26</f>
        <v>0</v>
      </c>
      <c r="K26" s="53">
        <f t="shared" si="3"/>
        <v>0</v>
      </c>
      <c r="L26" s="53">
        <f t="shared" si="4"/>
        <v>0</v>
      </c>
      <c r="M26" s="55">
        <f>D26/2</f>
        <v>180</v>
      </c>
      <c r="N26" s="63" t="s">
        <v>10</v>
      </c>
      <c r="O26" s="55"/>
      <c r="P26" s="102">
        <v>0.23</v>
      </c>
      <c r="Q26" s="104">
        <f>P26*O26</f>
        <v>0</v>
      </c>
      <c r="R26" s="104">
        <f>O26+Q26</f>
        <v>0</v>
      </c>
      <c r="S26" s="104">
        <f>M26*O26</f>
        <v>0</v>
      </c>
      <c r="T26" s="104">
        <f>M26*Q26</f>
        <v>0</v>
      </c>
      <c r="U26" s="104">
        <f>M26*R26</f>
        <v>0</v>
      </c>
      <c r="V26" s="64">
        <f t="shared" si="6"/>
        <v>0</v>
      </c>
      <c r="W26" s="64">
        <f t="shared" si="7"/>
        <v>0</v>
      </c>
      <c r="X26" s="64">
        <f t="shared" si="8"/>
        <v>0</v>
      </c>
    </row>
    <row r="27" spans="1:24" ht="24.75" customHeight="1" thickBot="1">
      <c r="A27" s="11"/>
      <c r="B27" s="90"/>
      <c r="C27" s="88" t="s">
        <v>92</v>
      </c>
      <c r="D27" s="71">
        <v>48</v>
      </c>
      <c r="E27" s="71" t="s">
        <v>32</v>
      </c>
      <c r="F27" s="29"/>
      <c r="G27" s="54">
        <v>0.23</v>
      </c>
      <c r="H27" s="53">
        <f t="shared" si="0"/>
        <v>0</v>
      </c>
      <c r="I27" s="53">
        <f t="shared" si="1"/>
        <v>0</v>
      </c>
      <c r="J27" s="53">
        <f>D27*F27</f>
        <v>0</v>
      </c>
      <c r="K27" s="53">
        <f t="shared" si="3"/>
        <v>0</v>
      </c>
      <c r="L27" s="53">
        <f t="shared" si="4"/>
        <v>0</v>
      </c>
      <c r="M27" s="55">
        <f>D27/2</f>
        <v>24</v>
      </c>
      <c r="N27" s="63" t="s">
        <v>32</v>
      </c>
      <c r="O27" s="55"/>
      <c r="P27" s="102">
        <v>0.23</v>
      </c>
      <c r="Q27" s="104">
        <f>P27*O27</f>
        <v>0</v>
      </c>
      <c r="R27" s="104">
        <f>O27+Q27</f>
        <v>0</v>
      </c>
      <c r="S27" s="104">
        <f>M27*O27</f>
        <v>0</v>
      </c>
      <c r="T27" s="104">
        <f>M27*Q27</f>
        <v>0</v>
      </c>
      <c r="U27" s="104">
        <f>M27*R27</f>
        <v>0</v>
      </c>
      <c r="V27" s="64">
        <f t="shared" si="6"/>
        <v>0</v>
      </c>
      <c r="W27" s="64">
        <f t="shared" si="7"/>
        <v>0</v>
      </c>
      <c r="X27" s="64">
        <f t="shared" si="8"/>
        <v>0</v>
      </c>
    </row>
    <row r="28" spans="1:24" ht="24.75" customHeight="1" thickBot="1">
      <c r="A28" s="114" t="s">
        <v>15</v>
      </c>
      <c r="B28" s="115"/>
      <c r="C28" s="33"/>
      <c r="D28" s="12"/>
      <c r="E28" s="12"/>
      <c r="F28" s="32"/>
      <c r="G28" s="31"/>
      <c r="H28" s="13"/>
      <c r="I28" s="13"/>
      <c r="J28" s="14">
        <f>SUM(J7:J27)</f>
        <v>0</v>
      </c>
      <c r="K28" s="14">
        <f>SUM(K7:K27)</f>
        <v>0</v>
      </c>
      <c r="L28" s="14">
        <f>SUM(L7:L27)</f>
        <v>0</v>
      </c>
      <c r="M28" s="12"/>
      <c r="N28" s="12"/>
      <c r="O28" s="32"/>
      <c r="P28" s="31"/>
      <c r="Q28" s="13"/>
      <c r="R28" s="13"/>
      <c r="S28" s="14">
        <f aca="true" t="shared" si="14" ref="S28:X28">SUM(S7:S27)</f>
        <v>0</v>
      </c>
      <c r="T28" s="14">
        <f t="shared" si="14"/>
        <v>0</v>
      </c>
      <c r="U28" s="14">
        <f t="shared" si="14"/>
        <v>0</v>
      </c>
      <c r="V28" s="14">
        <f t="shared" si="14"/>
        <v>0</v>
      </c>
      <c r="W28" s="14">
        <f t="shared" si="14"/>
        <v>0</v>
      </c>
      <c r="X28" s="14">
        <f t="shared" si="14"/>
        <v>0</v>
      </c>
    </row>
    <row r="30" ht="12.75">
      <c r="A30" t="s">
        <v>17</v>
      </c>
    </row>
    <row r="31" spans="1:17" ht="12.75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5" ht="27" customHeight="1">
      <c r="A32" s="123" t="s">
        <v>93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ht="25.5" customHeight="1">
      <c r="A33" s="46" t="s">
        <v>76</v>
      </c>
    </row>
    <row r="34" ht="49.5" customHeight="1">
      <c r="I34" s="16" t="s">
        <v>22</v>
      </c>
    </row>
  </sheetData>
  <sheetProtection/>
  <mergeCells count="6">
    <mergeCell ref="A28:B28"/>
    <mergeCell ref="A1:L3"/>
    <mergeCell ref="D4:L4"/>
    <mergeCell ref="M4:U4"/>
    <mergeCell ref="A31:Q31"/>
    <mergeCell ref="A32:O32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24.00390625" style="0" customWidth="1"/>
    <col min="4" max="4" width="16.140625" style="0" customWidth="1"/>
    <col min="5" max="5" width="7.421875" style="0" customWidth="1"/>
    <col min="6" max="6" width="13.7109375" style="0" bestFit="1" customWidth="1"/>
    <col min="9" max="9" width="10.28125" style="0" customWidth="1"/>
    <col min="10" max="11" width="12.28125" style="0" customWidth="1"/>
    <col min="12" max="12" width="15.28125" style="0" customWidth="1"/>
  </cols>
  <sheetData>
    <row r="1" spans="1:12" ht="12.75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4.7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21" ht="18.75" customHeight="1" thickBot="1">
      <c r="A3" s="28"/>
      <c r="D3" s="117" t="s">
        <v>23</v>
      </c>
      <c r="E3" s="118"/>
      <c r="F3" s="118"/>
      <c r="G3" s="118"/>
      <c r="H3" s="118"/>
      <c r="I3" s="118"/>
      <c r="J3" s="118"/>
      <c r="K3" s="118"/>
      <c r="L3" s="119"/>
      <c r="M3" s="120" t="s">
        <v>24</v>
      </c>
      <c r="N3" s="121"/>
      <c r="O3" s="121"/>
      <c r="P3" s="121"/>
      <c r="Q3" s="121"/>
      <c r="R3" s="121"/>
      <c r="S3" s="121"/>
      <c r="T3" s="121"/>
      <c r="U3" s="122"/>
    </row>
    <row r="4" spans="1:24" ht="105.75" customHeight="1" thickBot="1">
      <c r="A4" s="17" t="s">
        <v>0</v>
      </c>
      <c r="B4" s="17" t="s">
        <v>16</v>
      </c>
      <c r="C4" s="17" t="s">
        <v>159</v>
      </c>
      <c r="D4" s="18" t="s">
        <v>29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9" t="s">
        <v>7</v>
      </c>
      <c r="L4" s="18" t="s">
        <v>8</v>
      </c>
      <c r="M4" s="22" t="s">
        <v>25</v>
      </c>
      <c r="N4" s="22" t="s">
        <v>1</v>
      </c>
      <c r="O4" s="22" t="s">
        <v>2</v>
      </c>
      <c r="P4" s="22" t="s">
        <v>3</v>
      </c>
      <c r="Q4" s="22" t="s">
        <v>4</v>
      </c>
      <c r="R4" s="22" t="s">
        <v>5</v>
      </c>
      <c r="S4" s="22" t="s">
        <v>6</v>
      </c>
      <c r="T4" s="23" t="s">
        <v>7</v>
      </c>
      <c r="U4" s="22" t="s">
        <v>8</v>
      </c>
      <c r="V4" s="25" t="s">
        <v>26</v>
      </c>
      <c r="W4" s="25" t="s">
        <v>27</v>
      </c>
      <c r="X4" s="25" t="s">
        <v>28</v>
      </c>
    </row>
    <row r="5" spans="1:24" s="35" customFormat="1" ht="24.75" customHeight="1" thickBot="1">
      <c r="A5" s="34" t="s">
        <v>11</v>
      </c>
      <c r="B5" s="89" t="s">
        <v>128</v>
      </c>
      <c r="C5" s="98"/>
      <c r="D5" s="73"/>
      <c r="E5" s="73"/>
      <c r="F5" s="18"/>
      <c r="G5" s="27"/>
      <c r="H5" s="18"/>
      <c r="I5" s="18"/>
      <c r="J5" s="52"/>
      <c r="K5" s="19"/>
      <c r="L5" s="29"/>
      <c r="M5" s="22"/>
      <c r="N5" s="22"/>
      <c r="O5" s="22"/>
      <c r="P5" s="55"/>
      <c r="Q5" s="55"/>
      <c r="R5" s="55"/>
      <c r="S5" s="55"/>
      <c r="T5" s="55"/>
      <c r="U5" s="55"/>
      <c r="V5" s="101"/>
      <c r="W5" s="101"/>
      <c r="X5" s="101"/>
    </row>
    <row r="6" spans="1:24" ht="24.75" customHeight="1" thickBot="1">
      <c r="A6" s="34"/>
      <c r="B6" s="99"/>
      <c r="C6" s="88" t="s">
        <v>134</v>
      </c>
      <c r="D6" s="71">
        <v>300</v>
      </c>
      <c r="E6" s="72" t="s">
        <v>32</v>
      </c>
      <c r="F6" s="60"/>
      <c r="G6" s="54">
        <v>0</v>
      </c>
      <c r="H6" s="60">
        <f aca="true" t="shared" si="0" ref="H6:H14">G6*F6</f>
        <v>0</v>
      </c>
      <c r="I6" s="60">
        <f aca="true" t="shared" si="1" ref="I6:I14">F6+H6</f>
        <v>0</v>
      </c>
      <c r="J6" s="61">
        <f aca="true" t="shared" si="2" ref="J6:J14">D6*F6</f>
        <v>0</v>
      </c>
      <c r="K6" s="62">
        <f aca="true" t="shared" si="3" ref="K6:K14">D6*H6</f>
        <v>0</v>
      </c>
      <c r="L6" s="53">
        <f aca="true" t="shared" si="4" ref="L6:L14">D6*I6</f>
        <v>0</v>
      </c>
      <c r="M6" s="55">
        <v>150</v>
      </c>
      <c r="N6" s="55" t="s">
        <v>32</v>
      </c>
      <c r="O6" s="22"/>
      <c r="P6" s="102">
        <v>0</v>
      </c>
      <c r="Q6" s="55">
        <f aca="true" t="shared" si="5" ref="Q6:Q14">P6*O6</f>
        <v>0</v>
      </c>
      <c r="R6" s="55">
        <f aca="true" t="shared" si="6" ref="R6:R14">O6+Q6</f>
        <v>0</v>
      </c>
      <c r="S6" s="103">
        <f aca="true" t="shared" si="7" ref="S6:S14">M6*O6</f>
        <v>0</v>
      </c>
      <c r="T6" s="55">
        <f aca="true" t="shared" si="8" ref="T6:T14">M6*Q6</f>
        <v>0</v>
      </c>
      <c r="U6" s="104">
        <f aca="true" t="shared" si="9" ref="U6:U14">M6*R6</f>
        <v>0</v>
      </c>
      <c r="V6" s="64">
        <f aca="true" t="shared" si="10" ref="V6:X14">J6+S6</f>
        <v>0</v>
      </c>
      <c r="W6" s="64">
        <f>K6+T6</f>
        <v>0</v>
      </c>
      <c r="X6" s="64">
        <f t="shared" si="10"/>
        <v>0</v>
      </c>
    </row>
    <row r="7" spans="1:24" ht="24.75" customHeight="1" thickBot="1">
      <c r="A7" s="34"/>
      <c r="B7" s="90"/>
      <c r="C7" s="88" t="s">
        <v>135</v>
      </c>
      <c r="D7" s="71">
        <v>150</v>
      </c>
      <c r="E7" s="72" t="s">
        <v>32</v>
      </c>
      <c r="F7" s="60"/>
      <c r="G7" s="54">
        <v>0</v>
      </c>
      <c r="H7" s="60">
        <f t="shared" si="0"/>
        <v>0</v>
      </c>
      <c r="I7" s="60">
        <f t="shared" si="1"/>
        <v>0</v>
      </c>
      <c r="J7" s="61">
        <f t="shared" si="2"/>
        <v>0</v>
      </c>
      <c r="K7" s="62">
        <f t="shared" si="3"/>
        <v>0</v>
      </c>
      <c r="L7" s="53">
        <f t="shared" si="4"/>
        <v>0</v>
      </c>
      <c r="M7" s="55">
        <v>75</v>
      </c>
      <c r="N7" s="55" t="s">
        <v>32</v>
      </c>
      <c r="O7" s="22"/>
      <c r="P7" s="102">
        <v>0</v>
      </c>
      <c r="Q7" s="55">
        <f t="shared" si="5"/>
        <v>0</v>
      </c>
      <c r="R7" s="55">
        <f t="shared" si="6"/>
        <v>0</v>
      </c>
      <c r="S7" s="103">
        <f t="shared" si="7"/>
        <v>0</v>
      </c>
      <c r="T7" s="55">
        <f t="shared" si="8"/>
        <v>0</v>
      </c>
      <c r="U7" s="104">
        <f t="shared" si="9"/>
        <v>0</v>
      </c>
      <c r="V7" s="64">
        <f t="shared" si="10"/>
        <v>0</v>
      </c>
      <c r="W7" s="64">
        <f t="shared" si="10"/>
        <v>0</v>
      </c>
      <c r="X7" s="64">
        <f t="shared" si="10"/>
        <v>0</v>
      </c>
    </row>
    <row r="8" spans="1:24" ht="24.75" customHeight="1" thickBot="1">
      <c r="A8" s="11"/>
      <c r="B8" s="90"/>
      <c r="C8" s="90" t="s">
        <v>41</v>
      </c>
      <c r="D8" s="71">
        <v>150</v>
      </c>
      <c r="E8" s="72" t="s">
        <v>32</v>
      </c>
      <c r="F8" s="60"/>
      <c r="G8" s="54">
        <v>0</v>
      </c>
      <c r="H8" s="60">
        <f t="shared" si="0"/>
        <v>0</v>
      </c>
      <c r="I8" s="60">
        <f t="shared" si="1"/>
        <v>0</v>
      </c>
      <c r="J8" s="61">
        <f t="shared" si="2"/>
        <v>0</v>
      </c>
      <c r="K8" s="62">
        <f t="shared" si="3"/>
        <v>0</v>
      </c>
      <c r="L8" s="53">
        <f t="shared" si="4"/>
        <v>0</v>
      </c>
      <c r="M8" s="55">
        <v>75</v>
      </c>
      <c r="N8" s="55" t="s">
        <v>32</v>
      </c>
      <c r="O8" s="22"/>
      <c r="P8" s="102">
        <v>0</v>
      </c>
      <c r="Q8" s="55">
        <f t="shared" si="5"/>
        <v>0</v>
      </c>
      <c r="R8" s="55">
        <f t="shared" si="6"/>
        <v>0</v>
      </c>
      <c r="S8" s="103">
        <f t="shared" si="7"/>
        <v>0</v>
      </c>
      <c r="T8" s="55">
        <f t="shared" si="8"/>
        <v>0</v>
      </c>
      <c r="U8" s="104">
        <f t="shared" si="9"/>
        <v>0</v>
      </c>
      <c r="V8" s="64">
        <f t="shared" si="10"/>
        <v>0</v>
      </c>
      <c r="W8" s="64">
        <f t="shared" si="10"/>
        <v>0</v>
      </c>
      <c r="X8" s="64">
        <f t="shared" si="10"/>
        <v>0</v>
      </c>
    </row>
    <row r="9" spans="1:24" ht="24.75" customHeight="1" thickBot="1">
      <c r="A9" s="11"/>
      <c r="B9" s="90"/>
      <c r="C9" s="90" t="s">
        <v>42</v>
      </c>
      <c r="D9" s="71">
        <v>150</v>
      </c>
      <c r="E9" s="72" t="s">
        <v>32</v>
      </c>
      <c r="F9" s="60"/>
      <c r="G9" s="54">
        <v>0</v>
      </c>
      <c r="H9" s="60">
        <f t="shared" si="0"/>
        <v>0</v>
      </c>
      <c r="I9" s="60">
        <f t="shared" si="1"/>
        <v>0</v>
      </c>
      <c r="J9" s="61">
        <f t="shared" si="2"/>
        <v>0</v>
      </c>
      <c r="K9" s="62">
        <f t="shared" si="3"/>
        <v>0</v>
      </c>
      <c r="L9" s="53">
        <f t="shared" si="4"/>
        <v>0</v>
      </c>
      <c r="M9" s="55">
        <v>75</v>
      </c>
      <c r="N9" s="55" t="s">
        <v>32</v>
      </c>
      <c r="O9" s="22"/>
      <c r="P9" s="102">
        <v>0</v>
      </c>
      <c r="Q9" s="55">
        <f t="shared" si="5"/>
        <v>0</v>
      </c>
      <c r="R9" s="55">
        <f t="shared" si="6"/>
        <v>0</v>
      </c>
      <c r="S9" s="103">
        <f t="shared" si="7"/>
        <v>0</v>
      </c>
      <c r="T9" s="55">
        <f t="shared" si="8"/>
        <v>0</v>
      </c>
      <c r="U9" s="104">
        <f t="shared" si="9"/>
        <v>0</v>
      </c>
      <c r="V9" s="64">
        <f t="shared" si="10"/>
        <v>0</v>
      </c>
      <c r="W9" s="64">
        <f t="shared" si="10"/>
        <v>0</v>
      </c>
      <c r="X9" s="64">
        <f t="shared" si="10"/>
        <v>0</v>
      </c>
    </row>
    <row r="10" spans="1:24" ht="24.75" customHeight="1" thickBot="1">
      <c r="A10" s="11"/>
      <c r="B10" s="90"/>
      <c r="C10" s="90" t="s">
        <v>44</v>
      </c>
      <c r="D10" s="71">
        <v>150</v>
      </c>
      <c r="E10" s="72" t="s">
        <v>32</v>
      </c>
      <c r="F10" s="60"/>
      <c r="G10" s="54">
        <v>0</v>
      </c>
      <c r="H10" s="60">
        <f t="shared" si="0"/>
        <v>0</v>
      </c>
      <c r="I10" s="60">
        <f t="shared" si="1"/>
        <v>0</v>
      </c>
      <c r="J10" s="61">
        <f t="shared" si="2"/>
        <v>0</v>
      </c>
      <c r="K10" s="62">
        <f t="shared" si="3"/>
        <v>0</v>
      </c>
      <c r="L10" s="53">
        <f t="shared" si="4"/>
        <v>0</v>
      </c>
      <c r="M10" s="55">
        <v>75</v>
      </c>
      <c r="N10" s="55" t="s">
        <v>32</v>
      </c>
      <c r="O10" s="22"/>
      <c r="P10" s="102">
        <v>0</v>
      </c>
      <c r="Q10" s="55">
        <f t="shared" si="5"/>
        <v>0</v>
      </c>
      <c r="R10" s="55">
        <f t="shared" si="6"/>
        <v>0</v>
      </c>
      <c r="S10" s="103">
        <f t="shared" si="7"/>
        <v>0</v>
      </c>
      <c r="T10" s="55">
        <f t="shared" si="8"/>
        <v>0</v>
      </c>
      <c r="U10" s="104">
        <f t="shared" si="9"/>
        <v>0</v>
      </c>
      <c r="V10" s="64">
        <f t="shared" si="10"/>
        <v>0</v>
      </c>
      <c r="W10" s="64">
        <f t="shared" si="10"/>
        <v>0</v>
      </c>
      <c r="X10" s="64">
        <f t="shared" si="10"/>
        <v>0</v>
      </c>
    </row>
    <row r="11" spans="1:24" ht="24.75" customHeight="1" thickBot="1">
      <c r="A11" s="11"/>
      <c r="B11" s="90"/>
      <c r="C11" s="90" t="s">
        <v>43</v>
      </c>
      <c r="D11" s="71">
        <v>150</v>
      </c>
      <c r="E11" s="72" t="s">
        <v>32</v>
      </c>
      <c r="F11" s="60"/>
      <c r="G11" s="54">
        <v>0</v>
      </c>
      <c r="H11" s="60">
        <f t="shared" si="0"/>
        <v>0</v>
      </c>
      <c r="I11" s="60">
        <f t="shared" si="1"/>
        <v>0</v>
      </c>
      <c r="J11" s="61">
        <f t="shared" si="2"/>
        <v>0</v>
      </c>
      <c r="K11" s="62">
        <f t="shared" si="3"/>
        <v>0</v>
      </c>
      <c r="L11" s="53">
        <f t="shared" si="4"/>
        <v>0</v>
      </c>
      <c r="M11" s="55">
        <v>75</v>
      </c>
      <c r="N11" s="55" t="s">
        <v>32</v>
      </c>
      <c r="O11" s="22"/>
      <c r="P11" s="102">
        <v>0</v>
      </c>
      <c r="Q11" s="55">
        <f t="shared" si="5"/>
        <v>0</v>
      </c>
      <c r="R11" s="55">
        <f t="shared" si="6"/>
        <v>0</v>
      </c>
      <c r="S11" s="103">
        <f t="shared" si="7"/>
        <v>0</v>
      </c>
      <c r="T11" s="55">
        <f t="shared" si="8"/>
        <v>0</v>
      </c>
      <c r="U11" s="104">
        <f t="shared" si="9"/>
        <v>0</v>
      </c>
      <c r="V11" s="64">
        <f t="shared" si="10"/>
        <v>0</v>
      </c>
      <c r="W11" s="64">
        <f t="shared" si="10"/>
        <v>0</v>
      </c>
      <c r="X11" s="64">
        <f t="shared" si="10"/>
        <v>0</v>
      </c>
    </row>
    <row r="12" spans="1:24" ht="24.75" customHeight="1" thickBot="1">
      <c r="A12" s="11"/>
      <c r="B12" s="90"/>
      <c r="C12" s="88" t="s">
        <v>136</v>
      </c>
      <c r="D12" s="71">
        <v>150</v>
      </c>
      <c r="E12" s="72" t="s">
        <v>32</v>
      </c>
      <c r="F12" s="60"/>
      <c r="G12" s="54">
        <v>0</v>
      </c>
      <c r="H12" s="60">
        <f t="shared" si="0"/>
        <v>0</v>
      </c>
      <c r="I12" s="60">
        <f t="shared" si="1"/>
        <v>0</v>
      </c>
      <c r="J12" s="61">
        <f t="shared" si="2"/>
        <v>0</v>
      </c>
      <c r="K12" s="62">
        <f t="shared" si="3"/>
        <v>0</v>
      </c>
      <c r="L12" s="53">
        <f t="shared" si="4"/>
        <v>0</v>
      </c>
      <c r="M12" s="55">
        <v>75</v>
      </c>
      <c r="N12" s="55" t="s">
        <v>32</v>
      </c>
      <c r="O12" s="22"/>
      <c r="P12" s="102">
        <v>0</v>
      </c>
      <c r="Q12" s="55">
        <f t="shared" si="5"/>
        <v>0</v>
      </c>
      <c r="R12" s="55">
        <f t="shared" si="6"/>
        <v>0</v>
      </c>
      <c r="S12" s="103">
        <f t="shared" si="7"/>
        <v>0</v>
      </c>
      <c r="T12" s="55">
        <f t="shared" si="8"/>
        <v>0</v>
      </c>
      <c r="U12" s="104">
        <f t="shared" si="9"/>
        <v>0</v>
      </c>
      <c r="V12" s="64">
        <f t="shared" si="10"/>
        <v>0</v>
      </c>
      <c r="W12" s="64">
        <f t="shared" si="10"/>
        <v>0</v>
      </c>
      <c r="X12" s="64">
        <f t="shared" si="10"/>
        <v>0</v>
      </c>
    </row>
    <row r="13" spans="1:24" ht="24.75" customHeight="1" thickBot="1">
      <c r="A13" s="11"/>
      <c r="B13" s="90"/>
      <c r="C13" s="88" t="s">
        <v>137</v>
      </c>
      <c r="D13" s="71">
        <v>100</v>
      </c>
      <c r="E13" s="72" t="s">
        <v>32</v>
      </c>
      <c r="F13" s="60"/>
      <c r="G13" s="54">
        <v>0</v>
      </c>
      <c r="H13" s="60">
        <f t="shared" si="0"/>
        <v>0</v>
      </c>
      <c r="I13" s="60">
        <f t="shared" si="1"/>
        <v>0</v>
      </c>
      <c r="J13" s="61">
        <f t="shared" si="2"/>
        <v>0</v>
      </c>
      <c r="K13" s="62">
        <f t="shared" si="3"/>
        <v>0</v>
      </c>
      <c r="L13" s="53">
        <f t="shared" si="4"/>
        <v>0</v>
      </c>
      <c r="M13" s="55">
        <v>50</v>
      </c>
      <c r="N13" s="55" t="s">
        <v>32</v>
      </c>
      <c r="O13" s="22"/>
      <c r="P13" s="102">
        <v>0</v>
      </c>
      <c r="Q13" s="55">
        <f t="shared" si="5"/>
        <v>0</v>
      </c>
      <c r="R13" s="55">
        <f t="shared" si="6"/>
        <v>0</v>
      </c>
      <c r="S13" s="103">
        <f t="shared" si="7"/>
        <v>0</v>
      </c>
      <c r="T13" s="55">
        <f t="shared" si="8"/>
        <v>0</v>
      </c>
      <c r="U13" s="104">
        <f t="shared" si="9"/>
        <v>0</v>
      </c>
      <c r="V13" s="64">
        <f t="shared" si="10"/>
        <v>0</v>
      </c>
      <c r="W13" s="64">
        <f t="shared" si="10"/>
        <v>0</v>
      </c>
      <c r="X13" s="64">
        <f t="shared" si="10"/>
        <v>0</v>
      </c>
    </row>
    <row r="14" spans="1:24" ht="24.75" customHeight="1" thickBot="1">
      <c r="A14" s="11"/>
      <c r="B14" s="90"/>
      <c r="C14" s="88" t="s">
        <v>138</v>
      </c>
      <c r="D14" s="71">
        <v>100</v>
      </c>
      <c r="E14" s="72" t="s">
        <v>32</v>
      </c>
      <c r="F14" s="60"/>
      <c r="G14" s="54">
        <v>0</v>
      </c>
      <c r="H14" s="60">
        <f t="shared" si="0"/>
        <v>0</v>
      </c>
      <c r="I14" s="60">
        <f t="shared" si="1"/>
        <v>0</v>
      </c>
      <c r="J14" s="61">
        <f t="shared" si="2"/>
        <v>0</v>
      </c>
      <c r="K14" s="62">
        <f t="shared" si="3"/>
        <v>0</v>
      </c>
      <c r="L14" s="53">
        <f t="shared" si="4"/>
        <v>0</v>
      </c>
      <c r="M14" s="55">
        <v>50</v>
      </c>
      <c r="N14" s="55" t="s">
        <v>32</v>
      </c>
      <c r="O14" s="22"/>
      <c r="P14" s="102">
        <v>0</v>
      </c>
      <c r="Q14" s="55">
        <f t="shared" si="5"/>
        <v>0</v>
      </c>
      <c r="R14" s="55">
        <f t="shared" si="6"/>
        <v>0</v>
      </c>
      <c r="S14" s="103">
        <f t="shared" si="7"/>
        <v>0</v>
      </c>
      <c r="T14" s="55">
        <f t="shared" si="8"/>
        <v>0</v>
      </c>
      <c r="U14" s="104">
        <f t="shared" si="9"/>
        <v>0</v>
      </c>
      <c r="V14" s="64">
        <f t="shared" si="10"/>
        <v>0</v>
      </c>
      <c r="W14" s="64">
        <f t="shared" si="10"/>
        <v>0</v>
      </c>
      <c r="X14" s="64">
        <f t="shared" si="10"/>
        <v>0</v>
      </c>
    </row>
    <row r="15" spans="1:24" ht="24.75" customHeight="1" thickBot="1">
      <c r="A15" s="114" t="s">
        <v>15</v>
      </c>
      <c r="B15" s="115"/>
      <c r="C15" s="33"/>
      <c r="D15" s="12"/>
      <c r="E15" s="12"/>
      <c r="F15" s="12"/>
      <c r="G15" s="12"/>
      <c r="H15" s="12"/>
      <c r="I15" s="12"/>
      <c r="J15" s="100">
        <f>SUM(J5:J14)</f>
        <v>0</v>
      </c>
      <c r="K15" s="100">
        <f>SUM(K5:K14)</f>
        <v>0</v>
      </c>
      <c r="L15" s="100">
        <f>SUM(L5:L14)</f>
        <v>0</v>
      </c>
      <c r="M15" s="12"/>
      <c r="N15" s="12"/>
      <c r="O15" s="12"/>
      <c r="P15" s="12"/>
      <c r="Q15" s="12"/>
      <c r="R15" s="12"/>
      <c r="S15" s="100">
        <f aca="true" t="shared" si="11" ref="S15:X15">SUM(S5:S14)</f>
        <v>0</v>
      </c>
      <c r="T15" s="100">
        <f t="shared" si="11"/>
        <v>0</v>
      </c>
      <c r="U15" s="100">
        <f t="shared" si="11"/>
        <v>0</v>
      </c>
      <c r="V15" s="100">
        <f t="shared" si="11"/>
        <v>0</v>
      </c>
      <c r="W15" s="100">
        <f t="shared" si="11"/>
        <v>0</v>
      </c>
      <c r="X15" s="100">
        <f t="shared" si="11"/>
        <v>0</v>
      </c>
    </row>
    <row r="16" ht="12.75">
      <c r="A16" t="s">
        <v>17</v>
      </c>
    </row>
    <row r="17" ht="12.75">
      <c r="A17" s="46" t="s">
        <v>129</v>
      </c>
    </row>
    <row r="18" ht="36" customHeight="1">
      <c r="I18" t="s">
        <v>21</v>
      </c>
    </row>
    <row r="20" ht="12.75">
      <c r="I20" s="16" t="s">
        <v>22</v>
      </c>
    </row>
  </sheetData>
  <sheetProtection/>
  <mergeCells count="4">
    <mergeCell ref="A1:L2"/>
    <mergeCell ref="D3:L3"/>
    <mergeCell ref="M3:U3"/>
    <mergeCell ref="A15:B15"/>
  </mergeCells>
  <printOptions/>
  <pageMargins left="0.45" right="0.17" top="1" bottom="1" header="0.5" footer="0.5"/>
  <pageSetup fitToHeight="0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5.00390625" style="0" bestFit="1" customWidth="1"/>
    <col min="2" max="3" width="32.57421875" style="0" customWidth="1"/>
    <col min="4" max="4" width="15.8515625" style="0" customWidth="1"/>
    <col min="5" max="5" width="6.421875" style="0" customWidth="1"/>
    <col min="6" max="6" width="11.8515625" style="0" customWidth="1"/>
    <col min="7" max="7" width="6.421875" style="0" customWidth="1"/>
    <col min="8" max="8" width="11.421875" style="0" customWidth="1"/>
    <col min="9" max="9" width="12.7109375" style="0" customWidth="1"/>
    <col min="10" max="10" width="13.421875" style="0" customWidth="1"/>
    <col min="11" max="12" width="15.7109375" style="0" customWidth="1"/>
  </cols>
  <sheetData>
    <row r="1" spans="1:12" ht="12.75">
      <c r="A1" s="126" t="s">
        <v>65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7.2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21" ht="15.75" thickBot="1">
      <c r="A3" s="28"/>
      <c r="D3" s="117" t="s">
        <v>23</v>
      </c>
      <c r="E3" s="118"/>
      <c r="F3" s="118"/>
      <c r="G3" s="118"/>
      <c r="H3" s="118"/>
      <c r="I3" s="118"/>
      <c r="J3" s="118"/>
      <c r="K3" s="118"/>
      <c r="L3" s="119"/>
      <c r="M3" s="120" t="s">
        <v>24</v>
      </c>
      <c r="N3" s="121"/>
      <c r="O3" s="121"/>
      <c r="P3" s="121"/>
      <c r="Q3" s="121"/>
      <c r="R3" s="121"/>
      <c r="S3" s="121"/>
      <c r="T3" s="121"/>
      <c r="U3" s="122"/>
    </row>
    <row r="4" spans="1:24" ht="83.25" customHeight="1" thickBot="1">
      <c r="A4" s="17" t="s">
        <v>0</v>
      </c>
      <c r="B4" s="17" t="s">
        <v>16</v>
      </c>
      <c r="C4" s="17"/>
      <c r="D4" s="18" t="s">
        <v>29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9" t="s">
        <v>7</v>
      </c>
      <c r="L4" s="18" t="s">
        <v>8</v>
      </c>
      <c r="M4" s="22" t="s">
        <v>25</v>
      </c>
      <c r="N4" s="22" t="s">
        <v>1</v>
      </c>
      <c r="O4" s="22" t="s">
        <v>2</v>
      </c>
      <c r="P4" s="22" t="s">
        <v>3</v>
      </c>
      <c r="Q4" s="22" t="s">
        <v>4</v>
      </c>
      <c r="R4" s="22" t="s">
        <v>5</v>
      </c>
      <c r="S4" s="22" t="s">
        <v>6</v>
      </c>
      <c r="T4" s="23" t="s">
        <v>7</v>
      </c>
      <c r="U4" s="22" t="s">
        <v>8</v>
      </c>
      <c r="V4" s="25" t="s">
        <v>26</v>
      </c>
      <c r="W4" s="25" t="s">
        <v>27</v>
      </c>
      <c r="X4" s="25" t="s">
        <v>28</v>
      </c>
    </row>
    <row r="5" spans="1:24" ht="30" customHeight="1" thickBot="1">
      <c r="A5" s="11" t="s">
        <v>9</v>
      </c>
      <c r="B5" s="90" t="s">
        <v>51</v>
      </c>
      <c r="C5" s="90"/>
      <c r="D5" s="71">
        <v>200</v>
      </c>
      <c r="E5" s="72" t="s">
        <v>32</v>
      </c>
      <c r="F5" s="29"/>
      <c r="G5" s="54">
        <v>0.23</v>
      </c>
      <c r="H5" s="53">
        <f>G5*F5</f>
        <v>0</v>
      </c>
      <c r="I5" s="53">
        <f>F5+H5</f>
        <v>0</v>
      </c>
      <c r="J5" s="53">
        <f>D5*F5</f>
        <v>0</v>
      </c>
      <c r="K5" s="53">
        <f>D5*H5</f>
        <v>0</v>
      </c>
      <c r="L5" s="53">
        <f>D5*I5</f>
        <v>0</v>
      </c>
      <c r="M5" s="55">
        <v>100</v>
      </c>
      <c r="N5" s="55" t="s">
        <v>10</v>
      </c>
      <c r="O5" s="22"/>
      <c r="P5" s="102">
        <v>0.23</v>
      </c>
      <c r="Q5" s="104">
        <f>P5*O5</f>
        <v>0</v>
      </c>
      <c r="R5" s="104">
        <f>O5+Q5</f>
        <v>0</v>
      </c>
      <c r="S5" s="104">
        <f>M5*O5</f>
        <v>0</v>
      </c>
      <c r="T5" s="104">
        <f>M5*Q5</f>
        <v>0</v>
      </c>
      <c r="U5" s="104">
        <f>M5*R5</f>
        <v>0</v>
      </c>
      <c r="V5" s="105">
        <f aca="true" t="shared" si="0" ref="V5:X9">S5+J5</f>
        <v>0</v>
      </c>
      <c r="W5" s="105">
        <f t="shared" si="0"/>
        <v>0</v>
      </c>
      <c r="X5" s="105">
        <f t="shared" si="0"/>
        <v>0</v>
      </c>
    </row>
    <row r="6" spans="1:24" ht="30" customHeight="1" thickBot="1">
      <c r="A6" s="11" t="s">
        <v>11</v>
      </c>
      <c r="B6" s="90" t="s">
        <v>31</v>
      </c>
      <c r="C6" s="90" t="s">
        <v>160</v>
      </c>
      <c r="D6" s="71">
        <v>26909</v>
      </c>
      <c r="E6" s="72" t="s">
        <v>10</v>
      </c>
      <c r="F6" s="29"/>
      <c r="G6" s="54">
        <v>0.23</v>
      </c>
      <c r="H6" s="53">
        <f>G6*F6</f>
        <v>0</v>
      </c>
      <c r="I6" s="53">
        <f>F6+H6</f>
        <v>0</v>
      </c>
      <c r="J6" s="53">
        <f>D6*F6</f>
        <v>0</v>
      </c>
      <c r="K6" s="53">
        <f>D6*H6</f>
        <v>0</v>
      </c>
      <c r="L6" s="53">
        <f>D6*I6</f>
        <v>0</v>
      </c>
      <c r="M6" s="55">
        <v>13454</v>
      </c>
      <c r="N6" s="55" t="s">
        <v>10</v>
      </c>
      <c r="O6" s="22"/>
      <c r="P6" s="102">
        <v>0.23</v>
      </c>
      <c r="Q6" s="104">
        <f>P6*O6</f>
        <v>0</v>
      </c>
      <c r="R6" s="104">
        <f>O6+Q6</f>
        <v>0</v>
      </c>
      <c r="S6" s="104">
        <f>M6*O6</f>
        <v>0</v>
      </c>
      <c r="T6" s="104">
        <f>M6*Q6</f>
        <v>0</v>
      </c>
      <c r="U6" s="104">
        <f>M6*R6</f>
        <v>0</v>
      </c>
      <c r="V6" s="105">
        <f t="shared" si="0"/>
        <v>0</v>
      </c>
      <c r="W6" s="105">
        <f t="shared" si="0"/>
        <v>0</v>
      </c>
      <c r="X6" s="105">
        <f t="shared" si="0"/>
        <v>0</v>
      </c>
    </row>
    <row r="7" spans="1:24" ht="30" customHeight="1" thickBot="1">
      <c r="A7" s="11" t="s">
        <v>12</v>
      </c>
      <c r="B7" s="90" t="s">
        <v>30</v>
      </c>
      <c r="C7" s="90" t="s">
        <v>160</v>
      </c>
      <c r="D7" s="71">
        <v>6800</v>
      </c>
      <c r="E7" s="72" t="s">
        <v>10</v>
      </c>
      <c r="F7" s="29"/>
      <c r="G7" s="54">
        <v>0.23</v>
      </c>
      <c r="H7" s="53">
        <f>G7*F7</f>
        <v>0</v>
      </c>
      <c r="I7" s="53">
        <f>F7+H7</f>
        <v>0</v>
      </c>
      <c r="J7" s="53">
        <f>D7*F7</f>
        <v>0</v>
      </c>
      <c r="K7" s="53">
        <f>D7*H7</f>
        <v>0</v>
      </c>
      <c r="L7" s="53">
        <f>D7*I7</f>
        <v>0</v>
      </c>
      <c r="M7" s="55">
        <v>3400</v>
      </c>
      <c r="N7" s="55" t="s">
        <v>10</v>
      </c>
      <c r="O7" s="22"/>
      <c r="P7" s="102">
        <v>0.23</v>
      </c>
      <c r="Q7" s="104">
        <f>P7*O7</f>
        <v>0</v>
      </c>
      <c r="R7" s="104">
        <f>O7+Q7</f>
        <v>0</v>
      </c>
      <c r="S7" s="104">
        <f>M7*O7</f>
        <v>0</v>
      </c>
      <c r="T7" s="104">
        <f>M7*Q7</f>
        <v>0</v>
      </c>
      <c r="U7" s="104">
        <f>M7*R7</f>
        <v>0</v>
      </c>
      <c r="V7" s="105">
        <f t="shared" si="0"/>
        <v>0</v>
      </c>
      <c r="W7" s="105">
        <f t="shared" si="0"/>
        <v>0</v>
      </c>
      <c r="X7" s="105">
        <f t="shared" si="0"/>
        <v>0</v>
      </c>
    </row>
    <row r="8" spans="1:24" ht="30" customHeight="1" thickBot="1">
      <c r="A8" s="11" t="s">
        <v>13</v>
      </c>
      <c r="B8" s="88" t="s">
        <v>33</v>
      </c>
      <c r="C8" s="88"/>
      <c r="D8" s="71">
        <v>6600</v>
      </c>
      <c r="E8" s="72" t="s">
        <v>10</v>
      </c>
      <c r="F8" s="29"/>
      <c r="G8" s="54">
        <v>0.23</v>
      </c>
      <c r="H8" s="53">
        <f>G8*F8</f>
        <v>0</v>
      </c>
      <c r="I8" s="53">
        <f>F8+H8</f>
        <v>0</v>
      </c>
      <c r="J8" s="53">
        <f>D8*F8</f>
        <v>0</v>
      </c>
      <c r="K8" s="53">
        <f>D8*H8</f>
        <v>0</v>
      </c>
      <c r="L8" s="53">
        <f>D8*I8</f>
        <v>0</v>
      </c>
      <c r="M8" s="55">
        <v>3300</v>
      </c>
      <c r="N8" s="55" t="s">
        <v>10</v>
      </c>
      <c r="O8" s="22"/>
      <c r="P8" s="102">
        <v>0.23</v>
      </c>
      <c r="Q8" s="104">
        <f>P8*O8</f>
        <v>0</v>
      </c>
      <c r="R8" s="104">
        <f>O8+Q8</f>
        <v>0</v>
      </c>
      <c r="S8" s="104">
        <f>M8*O8</f>
        <v>0</v>
      </c>
      <c r="T8" s="104">
        <f>M8*Q8</f>
        <v>0</v>
      </c>
      <c r="U8" s="104">
        <f>M8*R8</f>
        <v>0</v>
      </c>
      <c r="V8" s="105">
        <f t="shared" si="0"/>
        <v>0</v>
      </c>
      <c r="W8" s="105">
        <f t="shared" si="0"/>
        <v>0</v>
      </c>
      <c r="X8" s="105">
        <f t="shared" si="0"/>
        <v>0</v>
      </c>
    </row>
    <row r="9" spans="1:24" ht="30" customHeight="1" thickBot="1">
      <c r="A9" s="11" t="s">
        <v>14</v>
      </c>
      <c r="B9" s="88" t="s">
        <v>34</v>
      </c>
      <c r="C9" s="88"/>
      <c r="D9" s="71">
        <v>8400</v>
      </c>
      <c r="E9" s="72" t="s">
        <v>32</v>
      </c>
      <c r="F9" s="29"/>
      <c r="G9" s="54">
        <v>0.23</v>
      </c>
      <c r="H9" s="53">
        <f>G9*F9</f>
        <v>0</v>
      </c>
      <c r="I9" s="53">
        <f>F9+H9</f>
        <v>0</v>
      </c>
      <c r="J9" s="53">
        <f>D9*F9</f>
        <v>0</v>
      </c>
      <c r="K9" s="53">
        <f>D9*H9</f>
        <v>0</v>
      </c>
      <c r="L9" s="53">
        <f>D9*I9</f>
        <v>0</v>
      </c>
      <c r="M9" s="55">
        <v>4200</v>
      </c>
      <c r="N9" s="55" t="s">
        <v>10</v>
      </c>
      <c r="O9" s="22"/>
      <c r="P9" s="102">
        <v>0.23</v>
      </c>
      <c r="Q9" s="104">
        <f>P9*O9</f>
        <v>0</v>
      </c>
      <c r="R9" s="104">
        <f>O9+Q9</f>
        <v>0</v>
      </c>
      <c r="S9" s="104">
        <f>M9*O9</f>
        <v>0</v>
      </c>
      <c r="T9" s="104">
        <f>M9*Q9</f>
        <v>0</v>
      </c>
      <c r="U9" s="104">
        <f>M9*R9</f>
        <v>0</v>
      </c>
      <c r="V9" s="105">
        <f t="shared" si="0"/>
        <v>0</v>
      </c>
      <c r="W9" s="105">
        <f t="shared" si="0"/>
        <v>0</v>
      </c>
      <c r="X9" s="105">
        <f t="shared" si="0"/>
        <v>0</v>
      </c>
    </row>
    <row r="10" spans="1:24" ht="30" customHeight="1" thickBot="1">
      <c r="A10" s="114" t="s">
        <v>15</v>
      </c>
      <c r="B10" s="115"/>
      <c r="C10" s="33"/>
      <c r="D10" s="12"/>
      <c r="E10" s="12"/>
      <c r="F10" s="12"/>
      <c r="G10" s="12"/>
      <c r="H10" s="12"/>
      <c r="I10" s="12"/>
      <c r="J10" s="100">
        <f>SUM(J5:J9)</f>
        <v>0</v>
      </c>
      <c r="K10" s="100">
        <f>SUM(K5:K9)</f>
        <v>0</v>
      </c>
      <c r="L10" s="100">
        <f>SUM(L5:L9)</f>
        <v>0</v>
      </c>
      <c r="M10" s="12"/>
      <c r="N10" s="12"/>
      <c r="O10" s="12"/>
      <c r="P10" s="12"/>
      <c r="Q10" s="12"/>
      <c r="R10" s="12"/>
      <c r="S10" s="100">
        <f aca="true" t="shared" si="1" ref="S10:X10">SUM(S5:S9)</f>
        <v>0</v>
      </c>
      <c r="T10" s="100">
        <f t="shared" si="1"/>
        <v>0</v>
      </c>
      <c r="U10" s="100">
        <f t="shared" si="1"/>
        <v>0</v>
      </c>
      <c r="V10" s="100">
        <f t="shared" si="1"/>
        <v>0</v>
      </c>
      <c r="W10" s="100">
        <f t="shared" si="1"/>
        <v>0</v>
      </c>
      <c r="X10" s="100">
        <f t="shared" si="1"/>
        <v>0</v>
      </c>
    </row>
    <row r="11" spans="1:12" ht="12.75">
      <c r="A11" s="15"/>
      <c r="F11" s="30"/>
      <c r="G11" s="30"/>
      <c r="H11" s="30"/>
      <c r="I11" s="30"/>
      <c r="J11" s="30"/>
      <c r="K11" s="30"/>
      <c r="L11" s="30"/>
    </row>
    <row r="13" ht="12.75">
      <c r="B13" t="s">
        <v>18</v>
      </c>
    </row>
    <row r="15" ht="12.75">
      <c r="B15" t="s">
        <v>19</v>
      </c>
    </row>
    <row r="17" ht="12.75">
      <c r="B17" t="s">
        <v>20</v>
      </c>
    </row>
    <row r="19" ht="12.75">
      <c r="B19" t="s">
        <v>130</v>
      </c>
    </row>
    <row r="23" ht="12.75">
      <c r="J23" t="s">
        <v>21</v>
      </c>
    </row>
    <row r="25" ht="12.75">
      <c r="J25" s="16" t="s">
        <v>22</v>
      </c>
    </row>
  </sheetData>
  <sheetProtection/>
  <mergeCells count="4">
    <mergeCell ref="A1:L2"/>
    <mergeCell ref="D3:L3"/>
    <mergeCell ref="M3:U3"/>
    <mergeCell ref="A10:B10"/>
  </mergeCells>
  <printOptions/>
  <pageMargins left="0.75" right="0.75" top="1" bottom="1" header="0.5" footer="0.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</cols>
  <sheetData>
    <row r="1" spans="1:12" ht="12.75" customHeight="1">
      <c r="A1" s="116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3.5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4:21" ht="13.5" thickBot="1">
      <c r="D4" s="117" t="s">
        <v>23</v>
      </c>
      <c r="E4" s="118"/>
      <c r="F4" s="118"/>
      <c r="G4" s="118"/>
      <c r="H4" s="118"/>
      <c r="I4" s="118"/>
      <c r="J4" s="118"/>
      <c r="K4" s="118"/>
      <c r="L4" s="119"/>
      <c r="M4" s="120" t="s">
        <v>24</v>
      </c>
      <c r="N4" s="121"/>
      <c r="O4" s="121"/>
      <c r="P4" s="121"/>
      <c r="Q4" s="121"/>
      <c r="R4" s="121"/>
      <c r="S4" s="121"/>
      <c r="T4" s="121"/>
      <c r="U4" s="122"/>
    </row>
    <row r="5" spans="1:24" ht="75.75" thickBot="1">
      <c r="A5" s="17" t="s">
        <v>0</v>
      </c>
      <c r="B5" s="17" t="s">
        <v>16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25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5" t="s">
        <v>26</v>
      </c>
      <c r="W5" s="25" t="s">
        <v>27</v>
      </c>
      <c r="X5" s="25" t="s">
        <v>28</v>
      </c>
    </row>
    <row r="6" spans="1:24" ht="38.25" customHeight="1" thickBot="1">
      <c r="A6" s="34">
        <v>1</v>
      </c>
      <c r="B6" s="89" t="s">
        <v>98</v>
      </c>
      <c r="C6" s="17" t="s">
        <v>156</v>
      </c>
      <c r="D6" s="71">
        <v>900</v>
      </c>
      <c r="E6" s="72" t="s">
        <v>32</v>
      </c>
      <c r="F6" s="53"/>
      <c r="G6" s="54">
        <v>0.23</v>
      </c>
      <c r="H6" s="53">
        <f>G6*F6</f>
        <v>0</v>
      </c>
      <c r="I6" s="53">
        <f>F6+H6</f>
        <v>0</v>
      </c>
      <c r="J6" s="53">
        <f>D6*F6</f>
        <v>0</v>
      </c>
      <c r="K6" s="53">
        <f>D6*H6</f>
        <v>0</v>
      </c>
      <c r="L6" s="53">
        <f>D6*I6</f>
        <v>0</v>
      </c>
      <c r="M6" s="55">
        <v>450</v>
      </c>
      <c r="N6" s="55" t="s">
        <v>10</v>
      </c>
      <c r="O6" s="55"/>
      <c r="P6" s="102">
        <v>0.23</v>
      </c>
      <c r="Q6" s="104">
        <f>P6*O6</f>
        <v>0</v>
      </c>
      <c r="R6" s="104">
        <f>O6+Q6</f>
        <v>0</v>
      </c>
      <c r="S6" s="104">
        <f>M6*O6</f>
        <v>0</v>
      </c>
      <c r="T6" s="104">
        <f>M6*Q6</f>
        <v>0</v>
      </c>
      <c r="U6" s="104">
        <f>M6*R6</f>
        <v>0</v>
      </c>
      <c r="V6" s="64">
        <f>J6+S6</f>
        <v>0</v>
      </c>
      <c r="W6" s="64">
        <f>H6+Q6</f>
        <v>0</v>
      </c>
      <c r="X6" s="64">
        <f>U6+L6</f>
        <v>0</v>
      </c>
    </row>
    <row r="7" spans="1:24" ht="24.75" customHeight="1" thickBot="1">
      <c r="A7" s="114" t="s">
        <v>15</v>
      </c>
      <c r="B7" s="115"/>
      <c r="C7" s="33"/>
      <c r="D7" s="12"/>
      <c r="E7" s="12"/>
      <c r="F7" s="32"/>
      <c r="G7" s="31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12"/>
      <c r="O7" s="32"/>
      <c r="P7" s="31"/>
      <c r="Q7" s="13"/>
      <c r="R7" s="13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10" ht="12.75">
      <c r="A10" t="s">
        <v>17</v>
      </c>
    </row>
    <row r="11" ht="12.75">
      <c r="A11" s="46" t="s">
        <v>129</v>
      </c>
    </row>
    <row r="12" ht="12.75">
      <c r="I12" t="s">
        <v>21</v>
      </c>
    </row>
    <row r="14" ht="12.75">
      <c r="I14" s="16" t="s">
        <v>22</v>
      </c>
    </row>
  </sheetData>
  <sheetProtection/>
  <mergeCells count="4">
    <mergeCell ref="A1:L3"/>
    <mergeCell ref="D4:L4"/>
    <mergeCell ref="M4:U4"/>
    <mergeCell ref="A7:B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32.8515625" style="0" customWidth="1"/>
    <col min="4" max="4" width="17.8515625" style="0" customWidth="1"/>
    <col min="5" max="5" width="6.421875" style="0" customWidth="1"/>
    <col min="6" max="6" width="11.421875" style="0" customWidth="1"/>
    <col min="7" max="7" width="6.421875" style="0" customWidth="1"/>
    <col min="8" max="8" width="11.00390625" style="0" customWidth="1"/>
    <col min="9" max="9" width="10.7109375" style="0" customWidth="1"/>
    <col min="10" max="10" width="13.8515625" style="0" customWidth="1"/>
    <col min="11" max="11" width="14.00390625" style="0" customWidth="1"/>
    <col min="12" max="12" width="16.421875" style="0" customWidth="1"/>
  </cols>
  <sheetData>
    <row r="1" spans="1:12" ht="12.75" customHeight="1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3.5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4:21" ht="13.5" thickBot="1">
      <c r="D4" s="117" t="s">
        <v>23</v>
      </c>
      <c r="E4" s="118"/>
      <c r="F4" s="118"/>
      <c r="G4" s="118"/>
      <c r="H4" s="118"/>
      <c r="I4" s="118"/>
      <c r="J4" s="118"/>
      <c r="K4" s="118"/>
      <c r="L4" s="119"/>
      <c r="M4" s="120" t="s">
        <v>24</v>
      </c>
      <c r="N4" s="121"/>
      <c r="O4" s="121"/>
      <c r="P4" s="121"/>
      <c r="Q4" s="121"/>
      <c r="R4" s="121"/>
      <c r="S4" s="121"/>
      <c r="T4" s="121"/>
      <c r="U4" s="122"/>
    </row>
    <row r="5" spans="1:24" ht="75.75" thickBot="1">
      <c r="A5" s="17" t="s">
        <v>0</v>
      </c>
      <c r="B5" s="17" t="s">
        <v>16</v>
      </c>
      <c r="C5" s="17" t="s">
        <v>157</v>
      </c>
      <c r="D5" s="18" t="s">
        <v>29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9" t="s">
        <v>7</v>
      </c>
      <c r="L5" s="18" t="s">
        <v>8</v>
      </c>
      <c r="M5" s="22" t="s">
        <v>25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3" t="s">
        <v>7</v>
      </c>
      <c r="U5" s="22" t="s">
        <v>8</v>
      </c>
      <c r="V5" s="25" t="s">
        <v>26</v>
      </c>
      <c r="W5" s="25" t="s">
        <v>27</v>
      </c>
      <c r="X5" s="25" t="s">
        <v>28</v>
      </c>
    </row>
    <row r="6" spans="1:24" ht="24.75" customHeight="1" thickBot="1">
      <c r="A6" s="11">
        <v>1</v>
      </c>
      <c r="B6" s="88" t="s">
        <v>99</v>
      </c>
      <c r="C6" s="90"/>
      <c r="D6" s="71">
        <v>900</v>
      </c>
      <c r="E6" s="71" t="s">
        <v>32</v>
      </c>
      <c r="F6" s="53"/>
      <c r="G6" s="54">
        <v>0.23</v>
      </c>
      <c r="H6" s="53">
        <f>G6*F6</f>
        <v>0</v>
      </c>
      <c r="I6" s="53">
        <f>F6+H6</f>
        <v>0</v>
      </c>
      <c r="J6" s="53">
        <f>D6*F6</f>
        <v>0</v>
      </c>
      <c r="K6" s="53">
        <f>D6*H6</f>
        <v>0</v>
      </c>
      <c r="L6" s="53">
        <f>D6*I6</f>
        <v>0</v>
      </c>
      <c r="M6" s="55">
        <v>450</v>
      </c>
      <c r="N6" s="55" t="s">
        <v>10</v>
      </c>
      <c r="O6" s="22"/>
      <c r="P6" s="22">
        <v>0.23</v>
      </c>
      <c r="Q6" s="22">
        <f>P6*O6</f>
        <v>0</v>
      </c>
      <c r="R6" s="22">
        <f>O6+Q6</f>
        <v>0</v>
      </c>
      <c r="S6" s="22">
        <f>M6*O6</f>
        <v>0</v>
      </c>
      <c r="T6" s="22">
        <f>M6*Q6</f>
        <v>0</v>
      </c>
      <c r="U6" s="22">
        <f>M6*R6</f>
        <v>0</v>
      </c>
      <c r="V6" s="25">
        <f>J6+S6</f>
        <v>0</v>
      </c>
      <c r="W6" s="25">
        <f>H6+Q6</f>
        <v>0</v>
      </c>
      <c r="X6" s="25">
        <f>L6+U6</f>
        <v>0</v>
      </c>
    </row>
    <row r="7" spans="1:24" ht="24.75" customHeight="1" thickBot="1">
      <c r="A7" s="114" t="s">
        <v>15</v>
      </c>
      <c r="B7" s="115"/>
      <c r="C7" s="33"/>
      <c r="D7" s="12"/>
      <c r="E7" s="12"/>
      <c r="F7" s="32"/>
      <c r="G7" s="31"/>
      <c r="H7" s="13"/>
      <c r="I7" s="13"/>
      <c r="J7" s="14">
        <f>SUM(J6:J6)</f>
        <v>0</v>
      </c>
      <c r="K7" s="14">
        <f>SUM(K6:K6)</f>
        <v>0</v>
      </c>
      <c r="L7" s="14">
        <f>SUM(L6:L6)</f>
        <v>0</v>
      </c>
      <c r="M7" s="12"/>
      <c r="N7" s="32"/>
      <c r="O7" s="31"/>
      <c r="P7" s="13"/>
      <c r="Q7" s="13"/>
      <c r="R7" s="12"/>
      <c r="S7" s="14">
        <f aca="true" t="shared" si="0" ref="S7:X7">SUM(S6:S6)</f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</row>
    <row r="8" spans="1:12" ht="12.75">
      <c r="A8" s="6"/>
      <c r="B8" s="7"/>
      <c r="C8" s="7"/>
      <c r="D8" s="6"/>
      <c r="E8" s="6"/>
      <c r="F8" s="8"/>
      <c r="G8" s="9"/>
      <c r="H8" s="10"/>
      <c r="I8" s="10"/>
      <c r="J8" s="10"/>
      <c r="K8" s="10"/>
      <c r="L8" s="10"/>
    </row>
    <row r="9" spans="1:12" ht="12.75">
      <c r="A9" s="6"/>
      <c r="B9" s="7"/>
      <c r="C9" s="7"/>
      <c r="D9" s="6"/>
      <c r="E9" s="6"/>
      <c r="F9" s="8"/>
      <c r="G9" s="9"/>
      <c r="H9" s="10"/>
      <c r="I9" s="10"/>
      <c r="J9" s="10"/>
      <c r="K9" s="10"/>
      <c r="L9" s="10"/>
    </row>
    <row r="10" spans="1:12" ht="12.75">
      <c r="A10" s="6"/>
      <c r="B10" s="7"/>
      <c r="C10" s="7"/>
      <c r="D10" s="6"/>
      <c r="E10" s="6"/>
      <c r="F10" s="8"/>
      <c r="G10" s="9"/>
      <c r="H10" s="10"/>
      <c r="I10" s="10"/>
      <c r="J10" s="10"/>
      <c r="K10" s="10"/>
      <c r="L10" s="10"/>
    </row>
    <row r="14" ht="12.75">
      <c r="A14" t="s">
        <v>17</v>
      </c>
    </row>
    <row r="15" ht="12.75">
      <c r="A15" s="46" t="s">
        <v>129</v>
      </c>
    </row>
    <row r="16" ht="12.75">
      <c r="I16" t="s">
        <v>21</v>
      </c>
    </row>
    <row r="18" ht="12.75">
      <c r="I18" s="16" t="s">
        <v>22</v>
      </c>
    </row>
  </sheetData>
  <sheetProtection/>
  <mergeCells count="4">
    <mergeCell ref="A1:L3"/>
    <mergeCell ref="D4:L4"/>
    <mergeCell ref="M4:U4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30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</cols>
  <sheetData>
    <row r="1" spans="1:13" ht="12.75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3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4:22" ht="14.25" customHeight="1" thickBot="1">
      <c r="D4" s="117" t="s">
        <v>23</v>
      </c>
      <c r="E4" s="118"/>
      <c r="F4" s="118"/>
      <c r="G4" s="118"/>
      <c r="H4" s="118"/>
      <c r="I4" s="118"/>
      <c r="J4" s="118"/>
      <c r="K4" s="118"/>
      <c r="L4" s="118"/>
      <c r="M4" s="119"/>
      <c r="N4" s="120" t="s">
        <v>24</v>
      </c>
      <c r="O4" s="121"/>
      <c r="P4" s="121"/>
      <c r="Q4" s="121"/>
      <c r="R4" s="121"/>
      <c r="S4" s="121"/>
      <c r="T4" s="121"/>
      <c r="U4" s="121"/>
      <c r="V4" s="122"/>
    </row>
    <row r="5" spans="1:25" ht="90.75" customHeight="1">
      <c r="A5" s="17" t="s">
        <v>0</v>
      </c>
      <c r="B5" s="17" t="s">
        <v>16</v>
      </c>
      <c r="C5" s="17"/>
      <c r="D5" s="18" t="s">
        <v>29</v>
      </c>
      <c r="E5" s="18" t="s">
        <v>1</v>
      </c>
      <c r="F5" s="29" t="s">
        <v>50</v>
      </c>
      <c r="G5" s="29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5" t="s">
        <v>26</v>
      </c>
      <c r="X5" s="25" t="s">
        <v>27</v>
      </c>
      <c r="Y5" s="25" t="s">
        <v>28</v>
      </c>
    </row>
    <row r="6" spans="1:25" s="35" customFormat="1" ht="30" customHeight="1">
      <c r="A6" s="38">
        <v>1</v>
      </c>
      <c r="B6" s="91" t="s">
        <v>49</v>
      </c>
      <c r="C6" s="91"/>
      <c r="D6" s="74"/>
      <c r="E6" s="74"/>
      <c r="F6" s="75"/>
      <c r="G6" s="47"/>
      <c r="H6" s="40"/>
      <c r="I6" s="39"/>
      <c r="J6" s="39"/>
      <c r="K6" s="39"/>
      <c r="L6" s="39"/>
      <c r="M6" s="39"/>
      <c r="N6" s="41"/>
      <c r="O6" s="41"/>
      <c r="P6" s="41"/>
      <c r="Q6" s="41"/>
      <c r="R6" s="41"/>
      <c r="S6" s="41"/>
      <c r="T6" s="41"/>
      <c r="U6" s="41"/>
      <c r="V6" s="41"/>
      <c r="W6" s="26"/>
      <c r="X6" s="26"/>
      <c r="Y6" s="26"/>
    </row>
    <row r="7" spans="1:25" s="35" customFormat="1" ht="33.75" customHeight="1">
      <c r="A7" s="38"/>
      <c r="B7" s="91"/>
      <c r="C7" s="92" t="s">
        <v>96</v>
      </c>
      <c r="D7" s="77">
        <v>87</v>
      </c>
      <c r="E7" s="77" t="s">
        <v>10</v>
      </c>
      <c r="F7" s="78"/>
      <c r="G7" s="49"/>
      <c r="H7" s="44">
        <v>0.23</v>
      </c>
      <c r="I7" s="43">
        <f>H7*G7</f>
        <v>0</v>
      </c>
      <c r="J7" s="43">
        <f aca="true" t="shared" si="0" ref="J7:J14">G7+I7</f>
        <v>0</v>
      </c>
      <c r="K7" s="43">
        <f aca="true" t="shared" si="1" ref="K7:K14">D7*G7</f>
        <v>0</v>
      </c>
      <c r="L7" s="43">
        <f aca="true" t="shared" si="2" ref="L7:L14">SUM(D7*I7)</f>
        <v>0</v>
      </c>
      <c r="M7" s="43">
        <f aca="true" t="shared" si="3" ref="M7:M14">D7*J7</f>
        <v>0</v>
      </c>
      <c r="N7" s="59">
        <v>43</v>
      </c>
      <c r="O7" s="59" t="s">
        <v>10</v>
      </c>
      <c r="P7" s="41"/>
      <c r="Q7" s="68">
        <v>0.23</v>
      </c>
      <c r="R7" s="69">
        <f>Q7*P7</f>
        <v>0</v>
      </c>
      <c r="S7" s="69">
        <f aca="true" t="shared" si="4" ref="S7:S14">P7+R7</f>
        <v>0</v>
      </c>
      <c r="T7" s="69">
        <f aca="true" t="shared" si="5" ref="T7:T14">M7*P7</f>
        <v>0</v>
      </c>
      <c r="U7" s="69">
        <f aca="true" t="shared" si="6" ref="U7:U14">SUM(M7*R7)</f>
        <v>0</v>
      </c>
      <c r="V7" s="69">
        <f aca="true" t="shared" si="7" ref="V7:V14">M7*S7</f>
        <v>0</v>
      </c>
      <c r="W7" s="70">
        <f>K7+T7</f>
        <v>0</v>
      </c>
      <c r="X7" s="70">
        <f>L7+U7</f>
        <v>0</v>
      </c>
      <c r="Y7" s="70">
        <f>M7+V7</f>
        <v>0</v>
      </c>
    </row>
    <row r="8" spans="1:25" ht="40.5" customHeight="1">
      <c r="A8" s="1"/>
      <c r="B8" s="93"/>
      <c r="C8" s="92" t="s">
        <v>97</v>
      </c>
      <c r="D8" s="76">
        <v>38</v>
      </c>
      <c r="E8" s="77" t="s">
        <v>10</v>
      </c>
      <c r="F8" s="78"/>
      <c r="G8" s="48"/>
      <c r="H8" s="21">
        <v>0.23</v>
      </c>
      <c r="I8" s="20">
        <f aca="true" t="shared" si="8" ref="I8:I14">H8*G8</f>
        <v>0</v>
      </c>
      <c r="J8" s="20">
        <f t="shared" si="0"/>
        <v>0</v>
      </c>
      <c r="K8" s="20">
        <f t="shared" si="1"/>
        <v>0</v>
      </c>
      <c r="L8" s="39">
        <f t="shared" si="2"/>
        <v>0</v>
      </c>
      <c r="M8" s="39">
        <f t="shared" si="3"/>
        <v>0</v>
      </c>
      <c r="N8" s="59">
        <v>19</v>
      </c>
      <c r="O8" s="59" t="s">
        <v>10</v>
      </c>
      <c r="P8" s="24"/>
      <c r="Q8" s="65">
        <v>0.23</v>
      </c>
      <c r="R8" s="66">
        <f aca="true" t="shared" si="9" ref="R8:R14">Q8*P8</f>
        <v>0</v>
      </c>
      <c r="S8" s="66">
        <f t="shared" si="4"/>
        <v>0</v>
      </c>
      <c r="T8" s="66">
        <f t="shared" si="5"/>
        <v>0</v>
      </c>
      <c r="U8" s="66">
        <f t="shared" si="6"/>
        <v>0</v>
      </c>
      <c r="V8" s="66">
        <f t="shared" si="7"/>
        <v>0</v>
      </c>
      <c r="W8" s="70">
        <f aca="true" t="shared" si="10" ref="W8:W14">K8+T8</f>
        <v>0</v>
      </c>
      <c r="X8" s="70">
        <f aca="true" t="shared" si="11" ref="X8:X14">L8+U8</f>
        <v>0</v>
      </c>
      <c r="Y8" s="70">
        <f aca="true" t="shared" si="12" ref="Y8:Y14">M8+V8</f>
        <v>0</v>
      </c>
    </row>
    <row r="9" spans="1:25" ht="40.5" customHeight="1">
      <c r="A9" s="1"/>
      <c r="B9" s="93"/>
      <c r="C9" s="92" t="s">
        <v>142</v>
      </c>
      <c r="D9" s="77">
        <v>600</v>
      </c>
      <c r="E9" s="77" t="s">
        <v>32</v>
      </c>
      <c r="F9" s="78"/>
      <c r="G9" s="48"/>
      <c r="H9" s="21">
        <v>0.23</v>
      </c>
      <c r="I9" s="20">
        <f t="shared" si="8"/>
        <v>0</v>
      </c>
      <c r="J9" s="20">
        <f t="shared" si="0"/>
        <v>0</v>
      </c>
      <c r="K9" s="20">
        <f t="shared" si="1"/>
        <v>0</v>
      </c>
      <c r="L9" s="39">
        <f t="shared" si="2"/>
        <v>0</v>
      </c>
      <c r="M9" s="39">
        <f t="shared" si="3"/>
        <v>0</v>
      </c>
      <c r="N9" s="59">
        <v>300</v>
      </c>
      <c r="O9" s="57" t="s">
        <v>32</v>
      </c>
      <c r="P9" s="24"/>
      <c r="Q9" s="65">
        <v>0.23</v>
      </c>
      <c r="R9" s="66">
        <f t="shared" si="9"/>
        <v>0</v>
      </c>
      <c r="S9" s="66">
        <f t="shared" si="4"/>
        <v>0</v>
      </c>
      <c r="T9" s="66">
        <f t="shared" si="5"/>
        <v>0</v>
      </c>
      <c r="U9" s="66">
        <f t="shared" si="6"/>
        <v>0</v>
      </c>
      <c r="V9" s="66">
        <f t="shared" si="7"/>
        <v>0</v>
      </c>
      <c r="W9" s="70">
        <f t="shared" si="10"/>
        <v>0</v>
      </c>
      <c r="X9" s="70">
        <f t="shared" si="11"/>
        <v>0</v>
      </c>
      <c r="Y9" s="70">
        <f t="shared" si="12"/>
        <v>0</v>
      </c>
    </row>
    <row r="10" spans="1:25" ht="46.5" customHeight="1">
      <c r="A10" s="1"/>
      <c r="B10" s="93"/>
      <c r="C10" s="92" t="s">
        <v>143</v>
      </c>
      <c r="D10" s="76">
        <v>1100</v>
      </c>
      <c r="E10" s="77" t="s">
        <v>32</v>
      </c>
      <c r="F10" s="78"/>
      <c r="G10" s="48"/>
      <c r="H10" s="21">
        <v>0.23</v>
      </c>
      <c r="I10" s="20">
        <f t="shared" si="8"/>
        <v>0</v>
      </c>
      <c r="J10" s="20">
        <f t="shared" si="0"/>
        <v>0</v>
      </c>
      <c r="K10" s="20">
        <f t="shared" si="1"/>
        <v>0</v>
      </c>
      <c r="L10" s="39">
        <f t="shared" si="2"/>
        <v>0</v>
      </c>
      <c r="M10" s="39">
        <f t="shared" si="3"/>
        <v>0</v>
      </c>
      <c r="N10" s="59">
        <v>550</v>
      </c>
      <c r="O10" s="57" t="s">
        <v>32</v>
      </c>
      <c r="P10" s="24"/>
      <c r="Q10" s="65">
        <v>0.23</v>
      </c>
      <c r="R10" s="66">
        <f t="shared" si="9"/>
        <v>0</v>
      </c>
      <c r="S10" s="66">
        <f t="shared" si="4"/>
        <v>0</v>
      </c>
      <c r="T10" s="66">
        <f t="shared" si="5"/>
        <v>0</v>
      </c>
      <c r="U10" s="66">
        <f t="shared" si="6"/>
        <v>0</v>
      </c>
      <c r="V10" s="66">
        <f t="shared" si="7"/>
        <v>0</v>
      </c>
      <c r="W10" s="70">
        <f t="shared" si="10"/>
        <v>0</v>
      </c>
      <c r="X10" s="70">
        <f t="shared" si="11"/>
        <v>0</v>
      </c>
      <c r="Y10" s="70">
        <f t="shared" si="12"/>
        <v>0</v>
      </c>
    </row>
    <row r="11" spans="1:25" ht="30" customHeight="1">
      <c r="A11" s="1"/>
      <c r="B11" s="93"/>
      <c r="C11" s="92" t="s">
        <v>144</v>
      </c>
      <c r="D11" s="76">
        <v>640</v>
      </c>
      <c r="E11" s="77" t="s">
        <v>32</v>
      </c>
      <c r="F11" s="78"/>
      <c r="G11" s="48"/>
      <c r="H11" s="21">
        <v>0.23</v>
      </c>
      <c r="I11" s="20">
        <f t="shared" si="8"/>
        <v>0</v>
      </c>
      <c r="J11" s="20">
        <f t="shared" si="0"/>
        <v>0</v>
      </c>
      <c r="K11" s="20">
        <f t="shared" si="1"/>
        <v>0</v>
      </c>
      <c r="L11" s="39">
        <f t="shared" si="2"/>
        <v>0</v>
      </c>
      <c r="M11" s="39">
        <f t="shared" si="3"/>
        <v>0</v>
      </c>
      <c r="N11" s="59">
        <v>320</v>
      </c>
      <c r="O11" s="57" t="s">
        <v>32</v>
      </c>
      <c r="P11" s="24"/>
      <c r="Q11" s="65">
        <v>0.23</v>
      </c>
      <c r="R11" s="66">
        <f t="shared" si="9"/>
        <v>0</v>
      </c>
      <c r="S11" s="66">
        <f t="shared" si="4"/>
        <v>0</v>
      </c>
      <c r="T11" s="66">
        <f t="shared" si="5"/>
        <v>0</v>
      </c>
      <c r="U11" s="66">
        <f t="shared" si="6"/>
        <v>0</v>
      </c>
      <c r="V11" s="66">
        <f t="shared" si="7"/>
        <v>0</v>
      </c>
      <c r="W11" s="70">
        <f t="shared" si="10"/>
        <v>0</v>
      </c>
      <c r="X11" s="70">
        <f t="shared" si="11"/>
        <v>0</v>
      </c>
      <c r="Y11" s="70">
        <f t="shared" si="12"/>
        <v>0</v>
      </c>
    </row>
    <row r="12" spans="1:25" ht="44.25" customHeight="1">
      <c r="A12" s="1"/>
      <c r="B12" s="93"/>
      <c r="C12" s="92" t="s">
        <v>145</v>
      </c>
      <c r="D12" s="76">
        <v>900</v>
      </c>
      <c r="E12" s="77" t="s">
        <v>32</v>
      </c>
      <c r="F12" s="78"/>
      <c r="G12" s="48"/>
      <c r="H12" s="21">
        <v>0.23</v>
      </c>
      <c r="I12" s="20">
        <f t="shared" si="8"/>
        <v>0</v>
      </c>
      <c r="J12" s="20">
        <f t="shared" si="0"/>
        <v>0</v>
      </c>
      <c r="K12" s="20">
        <f t="shared" si="1"/>
        <v>0</v>
      </c>
      <c r="L12" s="39">
        <f t="shared" si="2"/>
        <v>0</v>
      </c>
      <c r="M12" s="39">
        <f t="shared" si="3"/>
        <v>0</v>
      </c>
      <c r="N12" s="59">
        <v>450</v>
      </c>
      <c r="O12" s="57" t="s">
        <v>32</v>
      </c>
      <c r="P12" s="24"/>
      <c r="Q12" s="65">
        <v>0.23</v>
      </c>
      <c r="R12" s="66">
        <f t="shared" si="9"/>
        <v>0</v>
      </c>
      <c r="S12" s="66">
        <f t="shared" si="4"/>
        <v>0</v>
      </c>
      <c r="T12" s="66">
        <f t="shared" si="5"/>
        <v>0</v>
      </c>
      <c r="U12" s="66">
        <f t="shared" si="6"/>
        <v>0</v>
      </c>
      <c r="V12" s="66">
        <f t="shared" si="7"/>
        <v>0</v>
      </c>
      <c r="W12" s="70">
        <f t="shared" si="10"/>
        <v>0</v>
      </c>
      <c r="X12" s="70">
        <f t="shared" si="11"/>
        <v>0</v>
      </c>
      <c r="Y12" s="70">
        <f t="shared" si="12"/>
        <v>0</v>
      </c>
    </row>
    <row r="13" spans="1:25" ht="46.5" customHeight="1">
      <c r="A13" s="1"/>
      <c r="B13" s="93"/>
      <c r="C13" s="92" t="s">
        <v>146</v>
      </c>
      <c r="D13" s="76">
        <v>820</v>
      </c>
      <c r="E13" s="77" t="s">
        <v>32</v>
      </c>
      <c r="F13" s="78"/>
      <c r="G13" s="48"/>
      <c r="H13" s="21">
        <v>0</v>
      </c>
      <c r="I13" s="20">
        <f t="shared" si="8"/>
        <v>0</v>
      </c>
      <c r="J13" s="20">
        <f t="shared" si="0"/>
        <v>0</v>
      </c>
      <c r="K13" s="20">
        <f t="shared" si="1"/>
        <v>0</v>
      </c>
      <c r="L13" s="39">
        <f t="shared" si="2"/>
        <v>0</v>
      </c>
      <c r="M13" s="39">
        <f t="shared" si="3"/>
        <v>0</v>
      </c>
      <c r="N13" s="59">
        <v>410</v>
      </c>
      <c r="O13" s="57" t="s">
        <v>32</v>
      </c>
      <c r="P13" s="24"/>
      <c r="Q13" s="65">
        <v>0</v>
      </c>
      <c r="R13" s="66">
        <f t="shared" si="9"/>
        <v>0</v>
      </c>
      <c r="S13" s="66">
        <f t="shared" si="4"/>
        <v>0</v>
      </c>
      <c r="T13" s="66">
        <f t="shared" si="5"/>
        <v>0</v>
      </c>
      <c r="U13" s="66">
        <f t="shared" si="6"/>
        <v>0</v>
      </c>
      <c r="V13" s="66">
        <f t="shared" si="7"/>
        <v>0</v>
      </c>
      <c r="W13" s="70">
        <f t="shared" si="10"/>
        <v>0</v>
      </c>
      <c r="X13" s="70">
        <f t="shared" si="11"/>
        <v>0</v>
      </c>
      <c r="Y13" s="70">
        <f t="shared" si="12"/>
        <v>0</v>
      </c>
    </row>
    <row r="14" spans="1:25" ht="30" customHeight="1">
      <c r="A14" s="1"/>
      <c r="B14" s="93"/>
      <c r="C14" s="92" t="s">
        <v>147</v>
      </c>
      <c r="D14" s="76">
        <v>340</v>
      </c>
      <c r="E14" s="77" t="s">
        <v>32</v>
      </c>
      <c r="F14" s="79"/>
      <c r="G14" s="48"/>
      <c r="H14" s="21">
        <v>0.23</v>
      </c>
      <c r="I14" s="20">
        <f t="shared" si="8"/>
        <v>0</v>
      </c>
      <c r="J14" s="20">
        <f t="shared" si="0"/>
        <v>0</v>
      </c>
      <c r="K14" s="20">
        <f t="shared" si="1"/>
        <v>0</v>
      </c>
      <c r="L14" s="39">
        <f t="shared" si="2"/>
        <v>0</v>
      </c>
      <c r="M14" s="39">
        <f t="shared" si="3"/>
        <v>0</v>
      </c>
      <c r="N14" s="59">
        <v>170</v>
      </c>
      <c r="O14" s="57" t="s">
        <v>32</v>
      </c>
      <c r="P14" s="24"/>
      <c r="Q14" s="65">
        <v>0.23</v>
      </c>
      <c r="R14" s="66">
        <f t="shared" si="9"/>
        <v>0</v>
      </c>
      <c r="S14" s="66">
        <f t="shared" si="4"/>
        <v>0</v>
      </c>
      <c r="T14" s="66">
        <f t="shared" si="5"/>
        <v>0</v>
      </c>
      <c r="U14" s="66">
        <f t="shared" si="6"/>
        <v>0</v>
      </c>
      <c r="V14" s="66">
        <f t="shared" si="7"/>
        <v>0</v>
      </c>
      <c r="W14" s="70">
        <f t="shared" si="10"/>
        <v>0</v>
      </c>
      <c r="X14" s="70">
        <f t="shared" si="11"/>
        <v>0</v>
      </c>
      <c r="Y14" s="70">
        <f t="shared" si="12"/>
        <v>0</v>
      </c>
    </row>
    <row r="15" spans="1:25" ht="19.5" customHeight="1">
      <c r="A15" s="128" t="s">
        <v>15</v>
      </c>
      <c r="B15" s="129"/>
      <c r="C15" s="37"/>
      <c r="D15" s="3"/>
      <c r="E15" s="3"/>
      <c r="F15" s="50"/>
      <c r="G15" s="51"/>
      <c r="H15" s="5"/>
      <c r="I15" s="4"/>
      <c r="J15" s="4"/>
      <c r="K15" s="2">
        <f>SUM(K6:K14)</f>
        <v>0</v>
      </c>
      <c r="L15" s="2">
        <f>SUM(L6:L14)</f>
        <v>0</v>
      </c>
      <c r="M15" s="2">
        <f>SUM(M6:M14)</f>
        <v>0</v>
      </c>
      <c r="N15" s="3"/>
      <c r="O15" s="3"/>
      <c r="P15" s="50"/>
      <c r="Q15" s="51"/>
      <c r="R15" s="5"/>
      <c r="S15" s="3"/>
      <c r="T15" s="2">
        <f aca="true" t="shared" si="13" ref="T15:Y15">SUM(T6:T14)</f>
        <v>0</v>
      </c>
      <c r="U15" s="2">
        <f t="shared" si="13"/>
        <v>0</v>
      </c>
      <c r="V15" s="2">
        <f t="shared" si="13"/>
        <v>0</v>
      </c>
      <c r="W15" s="2">
        <f t="shared" si="13"/>
        <v>0</v>
      </c>
      <c r="X15" s="2">
        <f t="shared" si="13"/>
        <v>0</v>
      </c>
      <c r="Y15" s="2">
        <f t="shared" si="13"/>
        <v>0</v>
      </c>
    </row>
    <row r="18" ht="12.75">
      <c r="A18" t="s">
        <v>17</v>
      </c>
    </row>
    <row r="20" spans="1:14" ht="46.5" customHeight="1">
      <c r="A20" s="123" t="s">
        <v>95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ht="24.75" customHeight="1">
      <c r="A21" t="s">
        <v>76</v>
      </c>
    </row>
    <row r="22" ht="57.75" customHeight="1">
      <c r="J22" s="16" t="s">
        <v>22</v>
      </c>
    </row>
  </sheetData>
  <sheetProtection/>
  <mergeCells count="5">
    <mergeCell ref="A1:M3"/>
    <mergeCell ref="D4:M4"/>
    <mergeCell ref="N4:V4"/>
    <mergeCell ref="A15:B15"/>
    <mergeCell ref="A20:N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G7" sqref="G7:Y12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30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</cols>
  <sheetData>
    <row r="1" spans="1:13" ht="12.75">
      <c r="A1" s="126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3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4:22" ht="14.25" customHeight="1" thickBot="1">
      <c r="D4" s="117" t="s">
        <v>23</v>
      </c>
      <c r="E4" s="118"/>
      <c r="F4" s="118"/>
      <c r="G4" s="118"/>
      <c r="H4" s="118"/>
      <c r="I4" s="118"/>
      <c r="J4" s="118"/>
      <c r="K4" s="118"/>
      <c r="L4" s="118"/>
      <c r="M4" s="119"/>
      <c r="N4" s="120" t="s">
        <v>24</v>
      </c>
      <c r="O4" s="121"/>
      <c r="P4" s="121"/>
      <c r="Q4" s="121"/>
      <c r="R4" s="121"/>
      <c r="S4" s="121"/>
      <c r="T4" s="121"/>
      <c r="U4" s="121"/>
      <c r="V4" s="122"/>
    </row>
    <row r="5" spans="1:25" ht="90.75" customHeight="1">
      <c r="A5" s="17" t="s">
        <v>0</v>
      </c>
      <c r="B5" s="17" t="s">
        <v>16</v>
      </c>
      <c r="C5" s="17" t="s">
        <v>148</v>
      </c>
      <c r="D5" s="18" t="s">
        <v>29</v>
      </c>
      <c r="E5" s="18" t="s">
        <v>1</v>
      </c>
      <c r="F5" s="29" t="s">
        <v>50</v>
      </c>
      <c r="G5" s="29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5" t="s">
        <v>26</v>
      </c>
      <c r="X5" s="25" t="s">
        <v>27</v>
      </c>
      <c r="Y5" s="25" t="s">
        <v>28</v>
      </c>
    </row>
    <row r="6" spans="1:25" s="84" customFormat="1" ht="117" customHeight="1">
      <c r="A6" s="38">
        <v>1</v>
      </c>
      <c r="B6" s="91" t="s">
        <v>131</v>
      </c>
      <c r="C6" s="91"/>
      <c r="D6" s="74"/>
      <c r="E6" s="74"/>
      <c r="F6" s="75"/>
      <c r="G6" s="47"/>
      <c r="H6" s="40"/>
      <c r="I6" s="39"/>
      <c r="J6" s="39"/>
      <c r="K6" s="39"/>
      <c r="L6" s="39"/>
      <c r="M6" s="39"/>
      <c r="N6" s="58"/>
      <c r="O6" s="58"/>
      <c r="P6" s="81"/>
      <c r="Q6" s="82"/>
      <c r="R6" s="83"/>
      <c r="S6" s="83"/>
      <c r="T6" s="83"/>
      <c r="U6" s="83"/>
      <c r="V6" s="83"/>
      <c r="W6" s="67"/>
      <c r="X6" s="67"/>
      <c r="Y6" s="67"/>
    </row>
    <row r="7" spans="1:25" s="85" customFormat="1" ht="39.75" customHeight="1">
      <c r="A7" s="1"/>
      <c r="B7" s="93"/>
      <c r="C7" s="92" t="s">
        <v>149</v>
      </c>
      <c r="D7" s="76">
        <v>800</v>
      </c>
      <c r="E7" s="76" t="s">
        <v>10</v>
      </c>
      <c r="F7" s="79"/>
      <c r="G7" s="49"/>
      <c r="H7" s="44">
        <v>0.23</v>
      </c>
      <c r="I7" s="43">
        <f aca="true" t="shared" si="0" ref="I7:I12">H7*G7</f>
        <v>0</v>
      </c>
      <c r="J7" s="43">
        <f aca="true" t="shared" si="1" ref="J7:J12">G7+I7</f>
        <v>0</v>
      </c>
      <c r="K7" s="43">
        <f aca="true" t="shared" si="2" ref="K7:K12">D7*G7</f>
        <v>0</v>
      </c>
      <c r="L7" s="43">
        <f aca="true" t="shared" si="3" ref="L7:L12">SUM(D7*I7)</f>
        <v>0</v>
      </c>
      <c r="M7" s="43">
        <f aca="true" t="shared" si="4" ref="M7:M12">D7*J7</f>
        <v>0</v>
      </c>
      <c r="N7" s="107">
        <f aca="true" t="shared" si="5" ref="N7:N12">D7/2</f>
        <v>400</v>
      </c>
      <c r="O7" s="107" t="s">
        <v>10</v>
      </c>
      <c r="P7" s="108"/>
      <c r="Q7" s="109">
        <v>0.23</v>
      </c>
      <c r="R7" s="110">
        <f aca="true" t="shared" si="6" ref="R7:R12">Q7*P7</f>
        <v>0</v>
      </c>
      <c r="S7" s="110">
        <f aca="true" t="shared" si="7" ref="S7:S12">P7+R7</f>
        <v>0</v>
      </c>
      <c r="T7" s="110">
        <f aca="true" t="shared" si="8" ref="T7:T12">M7*P7</f>
        <v>0</v>
      </c>
      <c r="U7" s="110">
        <f aca="true" t="shared" si="9" ref="U7:U12">SUM(M7*R7)</f>
        <v>0</v>
      </c>
      <c r="V7" s="110">
        <f aca="true" t="shared" si="10" ref="V7:V12">M7*S7</f>
        <v>0</v>
      </c>
      <c r="W7" s="111">
        <f aca="true" t="shared" si="11" ref="W7:Y12">K7+T7</f>
        <v>0</v>
      </c>
      <c r="X7" s="111">
        <f t="shared" si="11"/>
        <v>0</v>
      </c>
      <c r="Y7" s="111">
        <f t="shared" si="11"/>
        <v>0</v>
      </c>
    </row>
    <row r="8" spans="1:25" ht="30" customHeight="1">
      <c r="A8" s="1"/>
      <c r="B8" s="93"/>
      <c r="C8" s="92" t="s">
        <v>150</v>
      </c>
      <c r="D8" s="76">
        <v>300</v>
      </c>
      <c r="E8" s="76" t="s">
        <v>10</v>
      </c>
      <c r="F8" s="79"/>
      <c r="G8" s="49"/>
      <c r="H8" s="44">
        <v>0.23</v>
      </c>
      <c r="I8" s="43">
        <f t="shared" si="0"/>
        <v>0</v>
      </c>
      <c r="J8" s="43">
        <f t="shared" si="1"/>
        <v>0</v>
      </c>
      <c r="K8" s="43">
        <f t="shared" si="2"/>
        <v>0</v>
      </c>
      <c r="L8" s="43">
        <f t="shared" si="3"/>
        <v>0</v>
      </c>
      <c r="M8" s="43">
        <f t="shared" si="4"/>
        <v>0</v>
      </c>
      <c r="N8" s="107">
        <f t="shared" si="5"/>
        <v>150</v>
      </c>
      <c r="O8" s="107" t="s">
        <v>10</v>
      </c>
      <c r="P8" s="45"/>
      <c r="Q8" s="68">
        <v>0.23</v>
      </c>
      <c r="R8" s="69">
        <f t="shared" si="6"/>
        <v>0</v>
      </c>
      <c r="S8" s="69">
        <f t="shared" si="7"/>
        <v>0</v>
      </c>
      <c r="T8" s="69">
        <f t="shared" si="8"/>
        <v>0</v>
      </c>
      <c r="U8" s="69">
        <f t="shared" si="9"/>
        <v>0</v>
      </c>
      <c r="V8" s="69">
        <f t="shared" si="10"/>
        <v>0</v>
      </c>
      <c r="W8" s="111">
        <f t="shared" si="11"/>
        <v>0</v>
      </c>
      <c r="X8" s="111">
        <f t="shared" si="11"/>
        <v>0</v>
      </c>
      <c r="Y8" s="111">
        <f t="shared" si="11"/>
        <v>0</v>
      </c>
    </row>
    <row r="9" spans="1:25" ht="30" customHeight="1">
      <c r="A9" s="1"/>
      <c r="B9" s="93"/>
      <c r="C9" s="92" t="s">
        <v>151</v>
      </c>
      <c r="D9" s="76">
        <v>300</v>
      </c>
      <c r="E9" s="76" t="s">
        <v>10</v>
      </c>
      <c r="F9" s="79"/>
      <c r="G9" s="49"/>
      <c r="H9" s="44">
        <v>0.23</v>
      </c>
      <c r="I9" s="43">
        <f t="shared" si="0"/>
        <v>0</v>
      </c>
      <c r="J9" s="43">
        <f t="shared" si="1"/>
        <v>0</v>
      </c>
      <c r="K9" s="43">
        <f t="shared" si="2"/>
        <v>0</v>
      </c>
      <c r="L9" s="43">
        <f t="shared" si="3"/>
        <v>0</v>
      </c>
      <c r="M9" s="43">
        <f t="shared" si="4"/>
        <v>0</v>
      </c>
      <c r="N9" s="107">
        <f t="shared" si="5"/>
        <v>150</v>
      </c>
      <c r="O9" s="107" t="s">
        <v>10</v>
      </c>
      <c r="P9" s="45"/>
      <c r="Q9" s="68">
        <v>0.23</v>
      </c>
      <c r="R9" s="69">
        <f t="shared" si="6"/>
        <v>0</v>
      </c>
      <c r="S9" s="69">
        <f t="shared" si="7"/>
        <v>0</v>
      </c>
      <c r="T9" s="69">
        <f t="shared" si="8"/>
        <v>0</v>
      </c>
      <c r="U9" s="69">
        <f t="shared" si="9"/>
        <v>0</v>
      </c>
      <c r="V9" s="69">
        <f t="shared" si="10"/>
        <v>0</v>
      </c>
      <c r="W9" s="111">
        <f t="shared" si="11"/>
        <v>0</v>
      </c>
      <c r="X9" s="111">
        <f t="shared" si="11"/>
        <v>0</v>
      </c>
      <c r="Y9" s="111">
        <f t="shared" si="11"/>
        <v>0</v>
      </c>
    </row>
    <row r="10" spans="1:25" ht="30" customHeight="1">
      <c r="A10" s="1"/>
      <c r="B10" s="93"/>
      <c r="C10" s="92" t="s">
        <v>152</v>
      </c>
      <c r="D10" s="76">
        <v>300</v>
      </c>
      <c r="E10" s="76" t="s">
        <v>10</v>
      </c>
      <c r="F10" s="79"/>
      <c r="G10" s="49"/>
      <c r="H10" s="44">
        <v>0.23</v>
      </c>
      <c r="I10" s="43">
        <f t="shared" si="0"/>
        <v>0</v>
      </c>
      <c r="J10" s="43">
        <f t="shared" si="1"/>
        <v>0</v>
      </c>
      <c r="K10" s="43">
        <f t="shared" si="2"/>
        <v>0</v>
      </c>
      <c r="L10" s="43">
        <f t="shared" si="3"/>
        <v>0</v>
      </c>
      <c r="M10" s="43">
        <f t="shared" si="4"/>
        <v>0</v>
      </c>
      <c r="N10" s="107">
        <f t="shared" si="5"/>
        <v>150</v>
      </c>
      <c r="O10" s="107" t="s">
        <v>10</v>
      </c>
      <c r="P10" s="45"/>
      <c r="Q10" s="68">
        <v>0.23</v>
      </c>
      <c r="R10" s="69">
        <f t="shared" si="6"/>
        <v>0</v>
      </c>
      <c r="S10" s="69">
        <f t="shared" si="7"/>
        <v>0</v>
      </c>
      <c r="T10" s="69">
        <f t="shared" si="8"/>
        <v>0</v>
      </c>
      <c r="U10" s="69">
        <f t="shared" si="9"/>
        <v>0</v>
      </c>
      <c r="V10" s="69">
        <f t="shared" si="10"/>
        <v>0</v>
      </c>
      <c r="W10" s="111">
        <f t="shared" si="11"/>
        <v>0</v>
      </c>
      <c r="X10" s="111">
        <f t="shared" si="11"/>
        <v>0</v>
      </c>
      <c r="Y10" s="111">
        <f t="shared" si="11"/>
        <v>0</v>
      </c>
    </row>
    <row r="11" spans="1:25" ht="30" customHeight="1">
      <c r="A11" s="1"/>
      <c r="B11" s="93"/>
      <c r="C11" s="92" t="s">
        <v>153</v>
      </c>
      <c r="D11" s="76">
        <v>300</v>
      </c>
      <c r="E11" s="76" t="s">
        <v>10</v>
      </c>
      <c r="F11" s="79"/>
      <c r="G11" s="49"/>
      <c r="H11" s="44">
        <v>0.23</v>
      </c>
      <c r="I11" s="43">
        <f t="shared" si="0"/>
        <v>0</v>
      </c>
      <c r="J11" s="43">
        <f t="shared" si="1"/>
        <v>0</v>
      </c>
      <c r="K11" s="43">
        <f t="shared" si="2"/>
        <v>0</v>
      </c>
      <c r="L11" s="43">
        <f t="shared" si="3"/>
        <v>0</v>
      </c>
      <c r="M11" s="43">
        <f t="shared" si="4"/>
        <v>0</v>
      </c>
      <c r="N11" s="107">
        <f t="shared" si="5"/>
        <v>150</v>
      </c>
      <c r="O11" s="107" t="s">
        <v>10</v>
      </c>
      <c r="P11" s="45"/>
      <c r="Q11" s="68">
        <v>0.23</v>
      </c>
      <c r="R11" s="69">
        <f t="shared" si="6"/>
        <v>0</v>
      </c>
      <c r="S11" s="69">
        <f t="shared" si="7"/>
        <v>0</v>
      </c>
      <c r="T11" s="69">
        <f t="shared" si="8"/>
        <v>0</v>
      </c>
      <c r="U11" s="69">
        <f t="shared" si="9"/>
        <v>0</v>
      </c>
      <c r="V11" s="69">
        <f t="shared" si="10"/>
        <v>0</v>
      </c>
      <c r="W11" s="111">
        <f t="shared" si="11"/>
        <v>0</v>
      </c>
      <c r="X11" s="111">
        <f t="shared" si="11"/>
        <v>0</v>
      </c>
      <c r="Y11" s="111">
        <f t="shared" si="11"/>
        <v>0</v>
      </c>
    </row>
    <row r="12" spans="1:25" ht="30" customHeight="1">
      <c r="A12" s="1"/>
      <c r="B12" s="93"/>
      <c r="C12" s="92" t="s">
        <v>154</v>
      </c>
      <c r="D12" s="76">
        <v>800</v>
      </c>
      <c r="E12" s="76" t="s">
        <v>32</v>
      </c>
      <c r="F12" s="79"/>
      <c r="G12" s="49"/>
      <c r="H12" s="44">
        <v>0.23</v>
      </c>
      <c r="I12" s="43">
        <f t="shared" si="0"/>
        <v>0</v>
      </c>
      <c r="J12" s="43">
        <f t="shared" si="1"/>
        <v>0</v>
      </c>
      <c r="K12" s="43">
        <f t="shared" si="2"/>
        <v>0</v>
      </c>
      <c r="L12" s="43">
        <f t="shared" si="3"/>
        <v>0</v>
      </c>
      <c r="M12" s="43">
        <f t="shared" si="4"/>
        <v>0</v>
      </c>
      <c r="N12" s="107">
        <f t="shared" si="5"/>
        <v>400</v>
      </c>
      <c r="O12" s="107" t="s">
        <v>10</v>
      </c>
      <c r="P12" s="45"/>
      <c r="Q12" s="68">
        <v>0.23</v>
      </c>
      <c r="R12" s="69">
        <f t="shared" si="6"/>
        <v>0</v>
      </c>
      <c r="S12" s="69">
        <f t="shared" si="7"/>
        <v>0</v>
      </c>
      <c r="T12" s="69">
        <f t="shared" si="8"/>
        <v>0</v>
      </c>
      <c r="U12" s="69">
        <f t="shared" si="9"/>
        <v>0</v>
      </c>
      <c r="V12" s="69">
        <f t="shared" si="10"/>
        <v>0</v>
      </c>
      <c r="W12" s="111">
        <f t="shared" si="11"/>
        <v>0</v>
      </c>
      <c r="X12" s="111">
        <f t="shared" si="11"/>
        <v>0</v>
      </c>
      <c r="Y12" s="111">
        <f t="shared" si="11"/>
        <v>0</v>
      </c>
    </row>
    <row r="13" spans="1:25" ht="19.5" customHeight="1">
      <c r="A13" s="128" t="s">
        <v>15</v>
      </c>
      <c r="B13" s="129"/>
      <c r="C13" s="37"/>
      <c r="D13" s="3"/>
      <c r="E13" s="3"/>
      <c r="F13" s="50"/>
      <c r="G13" s="51"/>
      <c r="H13" s="5"/>
      <c r="I13" s="4"/>
      <c r="J13" s="4"/>
      <c r="K13" s="2">
        <f>SUM(K6:K12)</f>
        <v>0</v>
      </c>
      <c r="L13" s="2">
        <f>SUM(L6:L12)</f>
        <v>0</v>
      </c>
      <c r="M13" s="2">
        <f>SUM(M6:M12)</f>
        <v>0</v>
      </c>
      <c r="N13" s="3"/>
      <c r="O13" s="3"/>
      <c r="P13" s="50"/>
      <c r="Q13" s="51"/>
      <c r="R13" s="5"/>
      <c r="S13" s="4"/>
      <c r="T13" s="2">
        <f aca="true" t="shared" si="12" ref="T13:Y13">SUM(T6:T12)</f>
        <v>0</v>
      </c>
      <c r="U13" s="2">
        <f t="shared" si="12"/>
        <v>0</v>
      </c>
      <c r="V13" s="2">
        <f t="shared" si="12"/>
        <v>0</v>
      </c>
      <c r="W13" s="2">
        <f t="shared" si="12"/>
        <v>0</v>
      </c>
      <c r="X13" s="2">
        <f t="shared" si="12"/>
        <v>0</v>
      </c>
      <c r="Y13" s="2">
        <f t="shared" si="12"/>
        <v>0</v>
      </c>
    </row>
    <row r="16" ht="12.75">
      <c r="A16" t="s">
        <v>17</v>
      </c>
    </row>
    <row r="17" ht="12.75">
      <c r="A17" s="46" t="s">
        <v>129</v>
      </c>
    </row>
    <row r="18" ht="12.75">
      <c r="J18" t="s">
        <v>21</v>
      </c>
    </row>
    <row r="20" ht="12.75">
      <c r="J20" s="16" t="s">
        <v>22</v>
      </c>
    </row>
  </sheetData>
  <sheetProtection/>
  <mergeCells count="4">
    <mergeCell ref="A1:M3"/>
    <mergeCell ref="D4:M4"/>
    <mergeCell ref="N4:V4"/>
    <mergeCell ref="A13:B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9">
      <selection activeCell="V20" sqref="V20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30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</cols>
  <sheetData>
    <row r="1" spans="1:13" ht="12.75">
      <c r="A1" s="126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3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4:22" ht="14.25" customHeight="1" thickBot="1">
      <c r="D4" s="117" t="s">
        <v>23</v>
      </c>
      <c r="E4" s="118"/>
      <c r="F4" s="118"/>
      <c r="G4" s="118"/>
      <c r="H4" s="118"/>
      <c r="I4" s="118"/>
      <c r="J4" s="118"/>
      <c r="K4" s="118"/>
      <c r="L4" s="118"/>
      <c r="M4" s="119"/>
      <c r="N4" s="120" t="s">
        <v>24</v>
      </c>
      <c r="O4" s="121"/>
      <c r="P4" s="121"/>
      <c r="Q4" s="121"/>
      <c r="R4" s="121"/>
      <c r="S4" s="121"/>
      <c r="T4" s="121"/>
      <c r="U4" s="121"/>
      <c r="V4" s="122"/>
    </row>
    <row r="5" spans="1:25" ht="90.75" customHeight="1">
      <c r="A5" s="17" t="s">
        <v>0</v>
      </c>
      <c r="B5" s="17" t="s">
        <v>16</v>
      </c>
      <c r="C5" s="17" t="s">
        <v>132</v>
      </c>
      <c r="D5" s="18" t="s">
        <v>29</v>
      </c>
      <c r="E5" s="18" t="s">
        <v>1</v>
      </c>
      <c r="F5" s="29" t="s">
        <v>50</v>
      </c>
      <c r="G5" s="29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5" t="s">
        <v>26</v>
      </c>
      <c r="X5" s="25" t="s">
        <v>27</v>
      </c>
      <c r="Y5" s="25" t="s">
        <v>28</v>
      </c>
    </row>
    <row r="6" spans="1:25" s="35" customFormat="1" ht="30" customHeight="1">
      <c r="A6" s="38">
        <v>1</v>
      </c>
      <c r="B6" s="91" t="s">
        <v>54</v>
      </c>
      <c r="C6" s="91"/>
      <c r="D6" s="74"/>
      <c r="E6" s="74"/>
      <c r="F6" s="75"/>
      <c r="G6" s="47"/>
      <c r="H6" s="40"/>
      <c r="I6" s="39"/>
      <c r="J6" s="39"/>
      <c r="K6" s="39"/>
      <c r="L6" s="39"/>
      <c r="M6" s="39"/>
      <c r="N6" s="56"/>
      <c r="O6" s="56"/>
      <c r="P6" s="41"/>
      <c r="Q6" s="41"/>
      <c r="R6" s="41"/>
      <c r="S6" s="41"/>
      <c r="T6" s="41"/>
      <c r="U6" s="41"/>
      <c r="V6" s="41"/>
      <c r="W6" s="26"/>
      <c r="X6" s="26"/>
      <c r="Y6" s="26"/>
    </row>
    <row r="7" spans="1:25" s="46" customFormat="1" ht="30" customHeight="1">
      <c r="A7" s="42"/>
      <c r="B7" s="92"/>
      <c r="C7" s="94" t="s">
        <v>100</v>
      </c>
      <c r="D7" s="77">
        <v>6</v>
      </c>
      <c r="E7" s="77" t="s">
        <v>32</v>
      </c>
      <c r="F7" s="78"/>
      <c r="G7" s="49"/>
      <c r="H7" s="44">
        <v>0.23</v>
      </c>
      <c r="I7" s="43">
        <f aca="true" t="shared" si="0" ref="I7:I25">H7*G7</f>
        <v>0</v>
      </c>
      <c r="J7" s="43">
        <f aca="true" t="shared" si="1" ref="J7:J25">G7+I7</f>
        <v>0</v>
      </c>
      <c r="K7" s="43">
        <f aca="true" t="shared" si="2" ref="K7:K25">D7*G7</f>
        <v>0</v>
      </c>
      <c r="L7" s="43">
        <f aca="true" t="shared" si="3" ref="L7:L25">SUM(D7*I7)</f>
        <v>0</v>
      </c>
      <c r="M7" s="43">
        <f aca="true" t="shared" si="4" ref="M7:M25">D7*J7</f>
        <v>0</v>
      </c>
      <c r="N7" s="59">
        <f>D7/2</f>
        <v>3</v>
      </c>
      <c r="O7" s="59" t="s">
        <v>32</v>
      </c>
      <c r="P7" s="45"/>
      <c r="Q7" s="68">
        <v>0.23</v>
      </c>
      <c r="R7" s="69">
        <f aca="true" t="shared" si="5" ref="R7:R25">Q7*P7</f>
        <v>0</v>
      </c>
      <c r="S7" s="69">
        <f aca="true" t="shared" si="6" ref="S7:S25">P7+R7</f>
        <v>0</v>
      </c>
      <c r="T7" s="69">
        <f aca="true" t="shared" si="7" ref="T7:T25">M7*P7</f>
        <v>0</v>
      </c>
      <c r="U7" s="69">
        <f aca="true" t="shared" si="8" ref="U7:U25">SUM(M7*R7)</f>
        <v>0</v>
      </c>
      <c r="V7" s="69">
        <f aca="true" t="shared" si="9" ref="V7:V25">M7*S7</f>
        <v>0</v>
      </c>
      <c r="W7" s="70">
        <f>K7+T7</f>
        <v>0</v>
      </c>
      <c r="X7" s="70">
        <f>L7+U7</f>
        <v>0</v>
      </c>
      <c r="Y7" s="70">
        <f>M7+V7</f>
        <v>0</v>
      </c>
    </row>
    <row r="8" spans="1:25" s="46" customFormat="1" ht="30" customHeight="1">
      <c r="A8" s="42"/>
      <c r="B8" s="92"/>
      <c r="C8" s="94" t="s">
        <v>101</v>
      </c>
      <c r="D8" s="77">
        <v>10</v>
      </c>
      <c r="E8" s="77" t="s">
        <v>32</v>
      </c>
      <c r="F8" s="78"/>
      <c r="G8" s="49"/>
      <c r="H8" s="44">
        <v>0.23</v>
      </c>
      <c r="I8" s="43">
        <f t="shared" si="0"/>
        <v>0</v>
      </c>
      <c r="J8" s="43">
        <f t="shared" si="1"/>
        <v>0</v>
      </c>
      <c r="K8" s="43">
        <f t="shared" si="2"/>
        <v>0</v>
      </c>
      <c r="L8" s="43">
        <f t="shared" si="3"/>
        <v>0</v>
      </c>
      <c r="M8" s="43">
        <f t="shared" si="4"/>
        <v>0</v>
      </c>
      <c r="N8" s="59">
        <f aca="true" t="shared" si="10" ref="N8:N25">D8/2</f>
        <v>5</v>
      </c>
      <c r="O8" s="59" t="s">
        <v>32</v>
      </c>
      <c r="P8" s="45"/>
      <c r="Q8" s="68">
        <v>0.23</v>
      </c>
      <c r="R8" s="69">
        <f t="shared" si="5"/>
        <v>0</v>
      </c>
      <c r="S8" s="69">
        <f t="shared" si="6"/>
        <v>0</v>
      </c>
      <c r="T8" s="69">
        <f t="shared" si="7"/>
        <v>0</v>
      </c>
      <c r="U8" s="69">
        <f t="shared" si="8"/>
        <v>0</v>
      </c>
      <c r="V8" s="69">
        <f t="shared" si="9"/>
        <v>0</v>
      </c>
      <c r="W8" s="70">
        <f aca="true" t="shared" si="11" ref="W8:W25">K8+T8</f>
        <v>0</v>
      </c>
      <c r="X8" s="70">
        <f aca="true" t="shared" si="12" ref="X8:X25">L8+U8</f>
        <v>0</v>
      </c>
      <c r="Y8" s="70">
        <f aca="true" t="shared" si="13" ref="Y8:Y25">M8+V8</f>
        <v>0</v>
      </c>
    </row>
    <row r="9" spans="1:25" s="46" customFormat="1" ht="30" customHeight="1">
      <c r="A9" s="42"/>
      <c r="B9" s="92"/>
      <c r="C9" s="94" t="s">
        <v>102</v>
      </c>
      <c r="D9" s="77">
        <v>12</v>
      </c>
      <c r="E9" s="77" t="s">
        <v>32</v>
      </c>
      <c r="F9" s="78"/>
      <c r="G9" s="49"/>
      <c r="H9" s="44">
        <v>0.23</v>
      </c>
      <c r="I9" s="43">
        <f t="shared" si="0"/>
        <v>0</v>
      </c>
      <c r="J9" s="43">
        <f t="shared" si="1"/>
        <v>0</v>
      </c>
      <c r="K9" s="43">
        <f t="shared" si="2"/>
        <v>0</v>
      </c>
      <c r="L9" s="43">
        <f t="shared" si="3"/>
        <v>0</v>
      </c>
      <c r="M9" s="43">
        <f t="shared" si="4"/>
        <v>0</v>
      </c>
      <c r="N9" s="59">
        <f t="shared" si="10"/>
        <v>6</v>
      </c>
      <c r="O9" s="59" t="s">
        <v>32</v>
      </c>
      <c r="P9" s="45"/>
      <c r="Q9" s="68">
        <v>0.23</v>
      </c>
      <c r="R9" s="69">
        <f t="shared" si="5"/>
        <v>0</v>
      </c>
      <c r="S9" s="69">
        <f t="shared" si="6"/>
        <v>0</v>
      </c>
      <c r="T9" s="69">
        <f t="shared" si="7"/>
        <v>0</v>
      </c>
      <c r="U9" s="69">
        <f t="shared" si="8"/>
        <v>0</v>
      </c>
      <c r="V9" s="69">
        <f t="shared" si="9"/>
        <v>0</v>
      </c>
      <c r="W9" s="70">
        <f t="shared" si="11"/>
        <v>0</v>
      </c>
      <c r="X9" s="70">
        <f t="shared" si="12"/>
        <v>0</v>
      </c>
      <c r="Y9" s="70">
        <f t="shared" si="13"/>
        <v>0</v>
      </c>
    </row>
    <row r="10" spans="1:25" ht="30" customHeight="1">
      <c r="A10" s="1"/>
      <c r="B10" s="92"/>
      <c r="C10" s="94" t="s">
        <v>103</v>
      </c>
      <c r="D10" s="77">
        <v>36</v>
      </c>
      <c r="E10" s="77" t="s">
        <v>32</v>
      </c>
      <c r="F10" s="78"/>
      <c r="G10" s="48"/>
      <c r="H10" s="44">
        <v>0.23</v>
      </c>
      <c r="I10" s="43">
        <f t="shared" si="0"/>
        <v>0</v>
      </c>
      <c r="J10" s="43">
        <f t="shared" si="1"/>
        <v>0</v>
      </c>
      <c r="K10" s="43">
        <f t="shared" si="2"/>
        <v>0</v>
      </c>
      <c r="L10" s="43">
        <f t="shared" si="3"/>
        <v>0</v>
      </c>
      <c r="M10" s="43">
        <f t="shared" si="4"/>
        <v>0</v>
      </c>
      <c r="N10" s="59">
        <f t="shared" si="10"/>
        <v>18</v>
      </c>
      <c r="O10" s="57" t="s">
        <v>32</v>
      </c>
      <c r="P10" s="24"/>
      <c r="Q10" s="65">
        <v>0.23</v>
      </c>
      <c r="R10" s="66">
        <f t="shared" si="5"/>
        <v>0</v>
      </c>
      <c r="S10" s="66">
        <f t="shared" si="6"/>
        <v>0</v>
      </c>
      <c r="T10" s="66">
        <f t="shared" si="7"/>
        <v>0</v>
      </c>
      <c r="U10" s="66">
        <f t="shared" si="8"/>
        <v>0</v>
      </c>
      <c r="V10" s="66">
        <f t="shared" si="9"/>
        <v>0</v>
      </c>
      <c r="W10" s="70">
        <f t="shared" si="11"/>
        <v>0</v>
      </c>
      <c r="X10" s="70">
        <f t="shared" si="12"/>
        <v>0</v>
      </c>
      <c r="Y10" s="70">
        <f t="shared" si="13"/>
        <v>0</v>
      </c>
    </row>
    <row r="11" spans="1:25" ht="30" customHeight="1">
      <c r="A11" s="1"/>
      <c r="B11" s="93"/>
      <c r="C11" s="94" t="s">
        <v>104</v>
      </c>
      <c r="D11" s="77">
        <v>6</v>
      </c>
      <c r="E11" s="77" t="s">
        <v>32</v>
      </c>
      <c r="F11" s="79"/>
      <c r="G11" s="48"/>
      <c r="H11" s="44">
        <v>0.23</v>
      </c>
      <c r="I11" s="43">
        <f t="shared" si="0"/>
        <v>0</v>
      </c>
      <c r="J11" s="43">
        <f t="shared" si="1"/>
        <v>0</v>
      </c>
      <c r="K11" s="43">
        <f t="shared" si="2"/>
        <v>0</v>
      </c>
      <c r="L11" s="43">
        <f t="shared" si="3"/>
        <v>0</v>
      </c>
      <c r="M11" s="43">
        <f t="shared" si="4"/>
        <v>0</v>
      </c>
      <c r="N11" s="59">
        <f t="shared" si="10"/>
        <v>3</v>
      </c>
      <c r="O11" s="57" t="s">
        <v>32</v>
      </c>
      <c r="P11" s="24"/>
      <c r="Q11" s="65">
        <v>0.23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70">
        <f t="shared" si="11"/>
        <v>0</v>
      </c>
      <c r="X11" s="70">
        <f t="shared" si="12"/>
        <v>0</v>
      </c>
      <c r="Y11" s="70">
        <f t="shared" si="13"/>
        <v>0</v>
      </c>
    </row>
    <row r="12" spans="1:25" ht="30" customHeight="1">
      <c r="A12" s="1"/>
      <c r="B12" s="93"/>
      <c r="C12" s="94" t="s">
        <v>105</v>
      </c>
      <c r="D12" s="77">
        <v>36</v>
      </c>
      <c r="E12" s="77" t="s">
        <v>32</v>
      </c>
      <c r="F12" s="79"/>
      <c r="G12" s="48"/>
      <c r="H12" s="44">
        <v>0.23</v>
      </c>
      <c r="I12" s="43">
        <f t="shared" si="0"/>
        <v>0</v>
      </c>
      <c r="J12" s="43">
        <f t="shared" si="1"/>
        <v>0</v>
      </c>
      <c r="K12" s="43">
        <f t="shared" si="2"/>
        <v>0</v>
      </c>
      <c r="L12" s="43">
        <f t="shared" si="3"/>
        <v>0</v>
      </c>
      <c r="M12" s="43">
        <f t="shared" si="4"/>
        <v>0</v>
      </c>
      <c r="N12" s="59">
        <f t="shared" si="10"/>
        <v>18</v>
      </c>
      <c r="O12" s="57" t="s">
        <v>32</v>
      </c>
      <c r="P12" s="24"/>
      <c r="Q12" s="65">
        <v>0.23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70">
        <f t="shared" si="11"/>
        <v>0</v>
      </c>
      <c r="X12" s="70">
        <f t="shared" si="12"/>
        <v>0</v>
      </c>
      <c r="Y12" s="70">
        <f t="shared" si="13"/>
        <v>0</v>
      </c>
    </row>
    <row r="13" spans="1:25" ht="30" customHeight="1">
      <c r="A13" s="1"/>
      <c r="B13" s="93"/>
      <c r="C13" s="94" t="s">
        <v>106</v>
      </c>
      <c r="D13" s="77">
        <v>3</v>
      </c>
      <c r="E13" s="77" t="s">
        <v>32</v>
      </c>
      <c r="F13" s="79"/>
      <c r="G13" s="48"/>
      <c r="H13" s="44">
        <v>0.23</v>
      </c>
      <c r="I13" s="43">
        <f t="shared" si="0"/>
        <v>0</v>
      </c>
      <c r="J13" s="43">
        <f t="shared" si="1"/>
        <v>0</v>
      </c>
      <c r="K13" s="43">
        <f t="shared" si="2"/>
        <v>0</v>
      </c>
      <c r="L13" s="43">
        <f t="shared" si="3"/>
        <v>0</v>
      </c>
      <c r="M13" s="43">
        <f t="shared" si="4"/>
        <v>0</v>
      </c>
      <c r="N13" s="59">
        <f t="shared" si="10"/>
        <v>1.5</v>
      </c>
      <c r="O13" s="57" t="s">
        <v>32</v>
      </c>
      <c r="P13" s="24"/>
      <c r="Q13" s="65">
        <v>0.23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70">
        <f t="shared" si="11"/>
        <v>0</v>
      </c>
      <c r="X13" s="70">
        <f t="shared" si="12"/>
        <v>0</v>
      </c>
      <c r="Y13" s="70">
        <f t="shared" si="13"/>
        <v>0</v>
      </c>
    </row>
    <row r="14" spans="1:25" ht="30" customHeight="1">
      <c r="A14" s="1"/>
      <c r="B14" s="93"/>
      <c r="C14" s="94" t="s">
        <v>107</v>
      </c>
      <c r="D14" s="77">
        <v>12</v>
      </c>
      <c r="E14" s="77" t="s">
        <v>32</v>
      </c>
      <c r="F14" s="79"/>
      <c r="G14" s="48"/>
      <c r="H14" s="44">
        <v>0.23</v>
      </c>
      <c r="I14" s="43">
        <f t="shared" si="0"/>
        <v>0</v>
      </c>
      <c r="J14" s="43">
        <f t="shared" si="1"/>
        <v>0</v>
      </c>
      <c r="K14" s="43">
        <f t="shared" si="2"/>
        <v>0</v>
      </c>
      <c r="L14" s="43">
        <f t="shared" si="3"/>
        <v>0</v>
      </c>
      <c r="M14" s="43">
        <f t="shared" si="4"/>
        <v>0</v>
      </c>
      <c r="N14" s="59">
        <f t="shared" si="10"/>
        <v>6</v>
      </c>
      <c r="O14" s="57" t="s">
        <v>32</v>
      </c>
      <c r="P14" s="24"/>
      <c r="Q14" s="65">
        <v>0.23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70">
        <f t="shared" si="11"/>
        <v>0</v>
      </c>
      <c r="X14" s="70">
        <f t="shared" si="12"/>
        <v>0</v>
      </c>
      <c r="Y14" s="70">
        <f t="shared" si="13"/>
        <v>0</v>
      </c>
    </row>
    <row r="15" spans="1:25" ht="30" customHeight="1">
      <c r="A15" s="1"/>
      <c r="B15" s="93"/>
      <c r="C15" s="94" t="s">
        <v>108</v>
      </c>
      <c r="D15" s="77">
        <v>36</v>
      </c>
      <c r="E15" s="77" t="s">
        <v>32</v>
      </c>
      <c r="F15" s="79"/>
      <c r="G15" s="48"/>
      <c r="H15" s="44">
        <v>0.23</v>
      </c>
      <c r="I15" s="43">
        <f t="shared" si="0"/>
        <v>0</v>
      </c>
      <c r="J15" s="43">
        <f t="shared" si="1"/>
        <v>0</v>
      </c>
      <c r="K15" s="43">
        <f t="shared" si="2"/>
        <v>0</v>
      </c>
      <c r="L15" s="43">
        <f t="shared" si="3"/>
        <v>0</v>
      </c>
      <c r="M15" s="43">
        <f t="shared" si="4"/>
        <v>0</v>
      </c>
      <c r="N15" s="59">
        <f t="shared" si="10"/>
        <v>18</v>
      </c>
      <c r="O15" s="57" t="s">
        <v>32</v>
      </c>
      <c r="P15" s="24"/>
      <c r="Q15" s="65">
        <v>0.23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70">
        <f t="shared" si="11"/>
        <v>0</v>
      </c>
      <c r="X15" s="70">
        <f t="shared" si="12"/>
        <v>0</v>
      </c>
      <c r="Y15" s="70">
        <f t="shared" si="13"/>
        <v>0</v>
      </c>
    </row>
    <row r="16" spans="1:25" ht="30" customHeight="1">
      <c r="A16" s="1"/>
      <c r="B16" s="93"/>
      <c r="C16" s="94" t="s">
        <v>109</v>
      </c>
      <c r="D16" s="77">
        <v>24</v>
      </c>
      <c r="E16" s="77" t="s">
        <v>32</v>
      </c>
      <c r="F16" s="79"/>
      <c r="G16" s="48"/>
      <c r="H16" s="44">
        <v>0.23</v>
      </c>
      <c r="I16" s="43">
        <f t="shared" si="0"/>
        <v>0</v>
      </c>
      <c r="J16" s="43">
        <f t="shared" si="1"/>
        <v>0</v>
      </c>
      <c r="K16" s="43">
        <f t="shared" si="2"/>
        <v>0</v>
      </c>
      <c r="L16" s="43">
        <f t="shared" si="3"/>
        <v>0</v>
      </c>
      <c r="M16" s="43">
        <f t="shared" si="4"/>
        <v>0</v>
      </c>
      <c r="N16" s="59">
        <f t="shared" si="10"/>
        <v>12</v>
      </c>
      <c r="O16" s="57" t="s">
        <v>32</v>
      </c>
      <c r="P16" s="24"/>
      <c r="Q16" s="65">
        <v>0.23</v>
      </c>
      <c r="R16" s="66">
        <f t="shared" si="5"/>
        <v>0</v>
      </c>
      <c r="S16" s="66">
        <f t="shared" si="6"/>
        <v>0</v>
      </c>
      <c r="T16" s="66">
        <f t="shared" si="7"/>
        <v>0</v>
      </c>
      <c r="U16" s="66">
        <f t="shared" si="8"/>
        <v>0</v>
      </c>
      <c r="V16" s="66">
        <f t="shared" si="9"/>
        <v>0</v>
      </c>
      <c r="W16" s="70">
        <f t="shared" si="11"/>
        <v>0</v>
      </c>
      <c r="X16" s="70">
        <f t="shared" si="12"/>
        <v>0</v>
      </c>
      <c r="Y16" s="70">
        <f t="shared" si="13"/>
        <v>0</v>
      </c>
    </row>
    <row r="17" spans="1:25" ht="30" customHeight="1">
      <c r="A17" s="1"/>
      <c r="B17" s="93"/>
      <c r="C17" s="94" t="s">
        <v>110</v>
      </c>
      <c r="D17" s="77">
        <v>24</v>
      </c>
      <c r="E17" s="77" t="s">
        <v>32</v>
      </c>
      <c r="F17" s="79"/>
      <c r="G17" s="48"/>
      <c r="H17" s="44">
        <v>0.23</v>
      </c>
      <c r="I17" s="43">
        <f t="shared" si="0"/>
        <v>0</v>
      </c>
      <c r="J17" s="43">
        <f t="shared" si="1"/>
        <v>0</v>
      </c>
      <c r="K17" s="43">
        <f t="shared" si="2"/>
        <v>0</v>
      </c>
      <c r="L17" s="43">
        <f t="shared" si="3"/>
        <v>0</v>
      </c>
      <c r="M17" s="43">
        <f t="shared" si="4"/>
        <v>0</v>
      </c>
      <c r="N17" s="59">
        <f t="shared" si="10"/>
        <v>12</v>
      </c>
      <c r="O17" s="57" t="s">
        <v>32</v>
      </c>
      <c r="P17" s="24"/>
      <c r="Q17" s="65">
        <v>0.23</v>
      </c>
      <c r="R17" s="66">
        <f t="shared" si="5"/>
        <v>0</v>
      </c>
      <c r="S17" s="66">
        <f t="shared" si="6"/>
        <v>0</v>
      </c>
      <c r="T17" s="66">
        <f t="shared" si="7"/>
        <v>0</v>
      </c>
      <c r="U17" s="66">
        <f t="shared" si="8"/>
        <v>0</v>
      </c>
      <c r="V17" s="66">
        <f t="shared" si="9"/>
        <v>0</v>
      </c>
      <c r="W17" s="70">
        <f t="shared" si="11"/>
        <v>0</v>
      </c>
      <c r="X17" s="70">
        <f t="shared" si="12"/>
        <v>0</v>
      </c>
      <c r="Y17" s="70">
        <f t="shared" si="13"/>
        <v>0</v>
      </c>
    </row>
    <row r="18" spans="1:25" ht="30" customHeight="1">
      <c r="A18" s="1"/>
      <c r="B18" s="93"/>
      <c r="C18" s="94" t="s">
        <v>111</v>
      </c>
      <c r="D18" s="77">
        <v>48</v>
      </c>
      <c r="E18" s="77" t="s">
        <v>32</v>
      </c>
      <c r="F18" s="79"/>
      <c r="G18" s="48"/>
      <c r="H18" s="44">
        <v>0.23</v>
      </c>
      <c r="I18" s="43">
        <f t="shared" si="0"/>
        <v>0</v>
      </c>
      <c r="J18" s="43">
        <f t="shared" si="1"/>
        <v>0</v>
      </c>
      <c r="K18" s="43">
        <f t="shared" si="2"/>
        <v>0</v>
      </c>
      <c r="L18" s="43">
        <f t="shared" si="3"/>
        <v>0</v>
      </c>
      <c r="M18" s="43">
        <f t="shared" si="4"/>
        <v>0</v>
      </c>
      <c r="N18" s="59">
        <f t="shared" si="10"/>
        <v>24</v>
      </c>
      <c r="O18" s="57" t="s">
        <v>32</v>
      </c>
      <c r="P18" s="24"/>
      <c r="Q18" s="65">
        <v>0.23</v>
      </c>
      <c r="R18" s="66">
        <f t="shared" si="5"/>
        <v>0</v>
      </c>
      <c r="S18" s="66">
        <f t="shared" si="6"/>
        <v>0</v>
      </c>
      <c r="T18" s="66">
        <f t="shared" si="7"/>
        <v>0</v>
      </c>
      <c r="U18" s="66">
        <f t="shared" si="8"/>
        <v>0</v>
      </c>
      <c r="V18" s="66">
        <f t="shared" si="9"/>
        <v>0</v>
      </c>
      <c r="W18" s="70">
        <f t="shared" si="11"/>
        <v>0</v>
      </c>
      <c r="X18" s="70">
        <f t="shared" si="12"/>
        <v>0</v>
      </c>
      <c r="Y18" s="70">
        <f t="shared" si="13"/>
        <v>0</v>
      </c>
    </row>
    <row r="19" spans="1:25" ht="40.5" customHeight="1">
      <c r="A19" s="1"/>
      <c r="B19" s="93"/>
      <c r="C19" s="94" t="s">
        <v>112</v>
      </c>
      <c r="D19" s="77">
        <v>6</v>
      </c>
      <c r="E19" s="77" t="s">
        <v>32</v>
      </c>
      <c r="F19" s="79"/>
      <c r="G19" s="48"/>
      <c r="H19" s="44">
        <v>0.23</v>
      </c>
      <c r="I19" s="43">
        <f t="shared" si="0"/>
        <v>0</v>
      </c>
      <c r="J19" s="43">
        <f t="shared" si="1"/>
        <v>0</v>
      </c>
      <c r="K19" s="43">
        <f t="shared" si="2"/>
        <v>0</v>
      </c>
      <c r="L19" s="43">
        <f t="shared" si="3"/>
        <v>0</v>
      </c>
      <c r="M19" s="43">
        <f t="shared" si="4"/>
        <v>0</v>
      </c>
      <c r="N19" s="59">
        <f t="shared" si="10"/>
        <v>3</v>
      </c>
      <c r="O19" s="57" t="s">
        <v>32</v>
      </c>
      <c r="P19" s="24"/>
      <c r="Q19" s="65">
        <v>0.23</v>
      </c>
      <c r="R19" s="66">
        <f t="shared" si="5"/>
        <v>0</v>
      </c>
      <c r="S19" s="66">
        <f t="shared" si="6"/>
        <v>0</v>
      </c>
      <c r="T19" s="66">
        <f t="shared" si="7"/>
        <v>0</v>
      </c>
      <c r="U19" s="66">
        <f t="shared" si="8"/>
        <v>0</v>
      </c>
      <c r="V19" s="66">
        <f t="shared" si="9"/>
        <v>0</v>
      </c>
      <c r="W19" s="70">
        <f t="shared" si="11"/>
        <v>0</v>
      </c>
      <c r="X19" s="70">
        <f t="shared" si="12"/>
        <v>0</v>
      </c>
      <c r="Y19" s="70">
        <f t="shared" si="13"/>
        <v>0</v>
      </c>
    </row>
    <row r="20" spans="1:25" s="46" customFormat="1" ht="30" customHeight="1">
      <c r="A20" s="42"/>
      <c r="B20" s="92"/>
      <c r="C20" s="95" t="s">
        <v>113</v>
      </c>
      <c r="D20" s="77">
        <v>12</v>
      </c>
      <c r="E20" s="77" t="s">
        <v>32</v>
      </c>
      <c r="F20" s="78"/>
      <c r="G20" s="49"/>
      <c r="H20" s="44">
        <v>0.23</v>
      </c>
      <c r="I20" s="43">
        <f t="shared" si="0"/>
        <v>0</v>
      </c>
      <c r="J20" s="43">
        <f t="shared" si="1"/>
        <v>0</v>
      </c>
      <c r="K20" s="43">
        <f t="shared" si="2"/>
        <v>0</v>
      </c>
      <c r="L20" s="43">
        <f t="shared" si="3"/>
        <v>0</v>
      </c>
      <c r="M20" s="43">
        <f t="shared" si="4"/>
        <v>0</v>
      </c>
      <c r="N20" s="59">
        <f t="shared" si="10"/>
        <v>6</v>
      </c>
      <c r="O20" s="59" t="s">
        <v>32</v>
      </c>
      <c r="P20" s="45"/>
      <c r="Q20" s="68">
        <v>0.23</v>
      </c>
      <c r="R20" s="69">
        <f t="shared" si="5"/>
        <v>0</v>
      </c>
      <c r="S20" s="69">
        <f t="shared" si="6"/>
        <v>0</v>
      </c>
      <c r="T20" s="69">
        <f t="shared" si="7"/>
        <v>0</v>
      </c>
      <c r="U20" s="69">
        <f t="shared" si="8"/>
        <v>0</v>
      </c>
      <c r="V20" s="69">
        <f t="shared" si="9"/>
        <v>0</v>
      </c>
      <c r="W20" s="70">
        <f t="shared" si="11"/>
        <v>0</v>
      </c>
      <c r="X20" s="70">
        <f t="shared" si="12"/>
        <v>0</v>
      </c>
      <c r="Y20" s="70">
        <f t="shared" si="13"/>
        <v>0</v>
      </c>
    </row>
    <row r="21" spans="1:25" s="46" customFormat="1" ht="30" customHeight="1">
      <c r="A21" s="42"/>
      <c r="B21" s="92"/>
      <c r="C21" s="95" t="s">
        <v>114</v>
      </c>
      <c r="D21" s="77">
        <v>12</v>
      </c>
      <c r="E21" s="77" t="s">
        <v>32</v>
      </c>
      <c r="F21" s="78"/>
      <c r="G21" s="49"/>
      <c r="H21" s="44">
        <v>0.23</v>
      </c>
      <c r="I21" s="43">
        <f t="shared" si="0"/>
        <v>0</v>
      </c>
      <c r="J21" s="43">
        <f t="shared" si="1"/>
        <v>0</v>
      </c>
      <c r="K21" s="43">
        <f t="shared" si="2"/>
        <v>0</v>
      </c>
      <c r="L21" s="43">
        <f t="shared" si="3"/>
        <v>0</v>
      </c>
      <c r="M21" s="43">
        <f t="shared" si="4"/>
        <v>0</v>
      </c>
      <c r="N21" s="59">
        <f t="shared" si="10"/>
        <v>6</v>
      </c>
      <c r="O21" s="59" t="s">
        <v>32</v>
      </c>
      <c r="P21" s="45"/>
      <c r="Q21" s="68">
        <v>0.23</v>
      </c>
      <c r="R21" s="69">
        <f t="shared" si="5"/>
        <v>0</v>
      </c>
      <c r="S21" s="69">
        <f t="shared" si="6"/>
        <v>0</v>
      </c>
      <c r="T21" s="69">
        <f t="shared" si="7"/>
        <v>0</v>
      </c>
      <c r="U21" s="69">
        <f t="shared" si="8"/>
        <v>0</v>
      </c>
      <c r="V21" s="69">
        <f t="shared" si="9"/>
        <v>0</v>
      </c>
      <c r="W21" s="70">
        <f t="shared" si="11"/>
        <v>0</v>
      </c>
      <c r="X21" s="70">
        <f t="shared" si="12"/>
        <v>0</v>
      </c>
      <c r="Y21" s="70">
        <f t="shared" si="13"/>
        <v>0</v>
      </c>
    </row>
    <row r="22" spans="1:25" s="46" customFormat="1" ht="30" customHeight="1">
      <c r="A22" s="42"/>
      <c r="B22" s="92"/>
      <c r="C22" s="95" t="s">
        <v>115</v>
      </c>
      <c r="D22" s="77">
        <v>12</v>
      </c>
      <c r="E22" s="77" t="s">
        <v>32</v>
      </c>
      <c r="F22" s="78"/>
      <c r="G22" s="49"/>
      <c r="H22" s="44">
        <v>0.23</v>
      </c>
      <c r="I22" s="43">
        <f t="shared" si="0"/>
        <v>0</v>
      </c>
      <c r="J22" s="43">
        <f t="shared" si="1"/>
        <v>0</v>
      </c>
      <c r="K22" s="43">
        <f t="shared" si="2"/>
        <v>0</v>
      </c>
      <c r="L22" s="43">
        <f t="shared" si="3"/>
        <v>0</v>
      </c>
      <c r="M22" s="43">
        <f t="shared" si="4"/>
        <v>0</v>
      </c>
      <c r="N22" s="59">
        <f t="shared" si="10"/>
        <v>6</v>
      </c>
      <c r="O22" s="59" t="s">
        <v>32</v>
      </c>
      <c r="P22" s="45"/>
      <c r="Q22" s="68">
        <v>0.23</v>
      </c>
      <c r="R22" s="69">
        <f t="shared" si="5"/>
        <v>0</v>
      </c>
      <c r="S22" s="69">
        <f t="shared" si="6"/>
        <v>0</v>
      </c>
      <c r="T22" s="69">
        <f t="shared" si="7"/>
        <v>0</v>
      </c>
      <c r="U22" s="69">
        <f t="shared" si="8"/>
        <v>0</v>
      </c>
      <c r="V22" s="69">
        <f t="shared" si="9"/>
        <v>0</v>
      </c>
      <c r="W22" s="70">
        <f t="shared" si="11"/>
        <v>0</v>
      </c>
      <c r="X22" s="70">
        <f t="shared" si="12"/>
        <v>0</v>
      </c>
      <c r="Y22" s="70">
        <f t="shared" si="13"/>
        <v>0</v>
      </c>
    </row>
    <row r="23" spans="1:25" s="46" customFormat="1" ht="30" customHeight="1">
      <c r="A23" s="42"/>
      <c r="B23" s="92"/>
      <c r="C23" s="95" t="s">
        <v>116</v>
      </c>
      <c r="D23" s="77">
        <v>12</v>
      </c>
      <c r="E23" s="77" t="s">
        <v>32</v>
      </c>
      <c r="F23" s="78"/>
      <c r="G23" s="49"/>
      <c r="H23" s="44">
        <v>0.23</v>
      </c>
      <c r="I23" s="43">
        <f t="shared" si="0"/>
        <v>0</v>
      </c>
      <c r="J23" s="43">
        <f t="shared" si="1"/>
        <v>0</v>
      </c>
      <c r="K23" s="43">
        <f t="shared" si="2"/>
        <v>0</v>
      </c>
      <c r="L23" s="43">
        <f t="shared" si="3"/>
        <v>0</v>
      </c>
      <c r="M23" s="43">
        <f t="shared" si="4"/>
        <v>0</v>
      </c>
      <c r="N23" s="59">
        <f t="shared" si="10"/>
        <v>6</v>
      </c>
      <c r="O23" s="59" t="s">
        <v>32</v>
      </c>
      <c r="P23" s="45"/>
      <c r="Q23" s="68">
        <v>0.23</v>
      </c>
      <c r="R23" s="69">
        <f t="shared" si="5"/>
        <v>0</v>
      </c>
      <c r="S23" s="69">
        <f t="shared" si="6"/>
        <v>0</v>
      </c>
      <c r="T23" s="69">
        <f t="shared" si="7"/>
        <v>0</v>
      </c>
      <c r="U23" s="69">
        <f t="shared" si="8"/>
        <v>0</v>
      </c>
      <c r="V23" s="69">
        <f t="shared" si="9"/>
        <v>0</v>
      </c>
      <c r="W23" s="70">
        <f t="shared" si="11"/>
        <v>0</v>
      </c>
      <c r="X23" s="70">
        <f t="shared" si="12"/>
        <v>0</v>
      </c>
      <c r="Y23" s="70">
        <f t="shared" si="13"/>
        <v>0</v>
      </c>
    </row>
    <row r="24" spans="1:25" s="46" customFormat="1" ht="30" customHeight="1">
      <c r="A24" s="42"/>
      <c r="B24" s="92"/>
      <c r="C24" s="95" t="s">
        <v>117</v>
      </c>
      <c r="D24" s="77">
        <v>12</v>
      </c>
      <c r="E24" s="77" t="s">
        <v>32</v>
      </c>
      <c r="F24" s="78"/>
      <c r="G24" s="49"/>
      <c r="H24" s="44">
        <v>0.23</v>
      </c>
      <c r="I24" s="43">
        <f t="shared" si="0"/>
        <v>0</v>
      </c>
      <c r="J24" s="43">
        <f t="shared" si="1"/>
        <v>0</v>
      </c>
      <c r="K24" s="43">
        <f t="shared" si="2"/>
        <v>0</v>
      </c>
      <c r="L24" s="43">
        <f t="shared" si="3"/>
        <v>0</v>
      </c>
      <c r="M24" s="43">
        <f t="shared" si="4"/>
        <v>0</v>
      </c>
      <c r="N24" s="59">
        <f t="shared" si="10"/>
        <v>6</v>
      </c>
      <c r="O24" s="59" t="s">
        <v>32</v>
      </c>
      <c r="P24" s="45"/>
      <c r="Q24" s="68">
        <v>0.23</v>
      </c>
      <c r="R24" s="69">
        <f t="shared" si="5"/>
        <v>0</v>
      </c>
      <c r="S24" s="69">
        <f t="shared" si="6"/>
        <v>0</v>
      </c>
      <c r="T24" s="69">
        <f t="shared" si="7"/>
        <v>0</v>
      </c>
      <c r="U24" s="69">
        <f t="shared" si="8"/>
        <v>0</v>
      </c>
      <c r="V24" s="69">
        <f t="shared" si="9"/>
        <v>0</v>
      </c>
      <c r="W24" s="70">
        <f t="shared" si="11"/>
        <v>0</v>
      </c>
      <c r="X24" s="70">
        <f t="shared" si="12"/>
        <v>0</v>
      </c>
      <c r="Y24" s="70">
        <f t="shared" si="13"/>
        <v>0</v>
      </c>
    </row>
    <row r="25" spans="1:25" s="46" customFormat="1" ht="30" customHeight="1">
      <c r="A25" s="42"/>
      <c r="B25" s="92"/>
      <c r="C25" s="95" t="s">
        <v>118</v>
      </c>
      <c r="D25" s="77">
        <v>12</v>
      </c>
      <c r="E25" s="77" t="s">
        <v>32</v>
      </c>
      <c r="F25" s="78"/>
      <c r="G25" s="49"/>
      <c r="H25" s="44">
        <v>0.23</v>
      </c>
      <c r="I25" s="43">
        <f t="shared" si="0"/>
        <v>0</v>
      </c>
      <c r="J25" s="43">
        <f t="shared" si="1"/>
        <v>0</v>
      </c>
      <c r="K25" s="43">
        <f t="shared" si="2"/>
        <v>0</v>
      </c>
      <c r="L25" s="43">
        <f t="shared" si="3"/>
        <v>0</v>
      </c>
      <c r="M25" s="43">
        <f t="shared" si="4"/>
        <v>0</v>
      </c>
      <c r="N25" s="59">
        <f t="shared" si="10"/>
        <v>6</v>
      </c>
      <c r="O25" s="59" t="s">
        <v>32</v>
      </c>
      <c r="P25" s="45"/>
      <c r="Q25" s="68">
        <v>0.23</v>
      </c>
      <c r="R25" s="69">
        <f t="shared" si="5"/>
        <v>0</v>
      </c>
      <c r="S25" s="69">
        <f t="shared" si="6"/>
        <v>0</v>
      </c>
      <c r="T25" s="69">
        <f t="shared" si="7"/>
        <v>0</v>
      </c>
      <c r="U25" s="69">
        <f t="shared" si="8"/>
        <v>0</v>
      </c>
      <c r="V25" s="69">
        <f t="shared" si="9"/>
        <v>0</v>
      </c>
      <c r="W25" s="70">
        <f t="shared" si="11"/>
        <v>0</v>
      </c>
      <c r="X25" s="70">
        <f t="shared" si="12"/>
        <v>0</v>
      </c>
      <c r="Y25" s="70">
        <f t="shared" si="13"/>
        <v>0</v>
      </c>
    </row>
    <row r="26" spans="1:25" ht="19.5" customHeight="1">
      <c r="A26" s="128" t="s">
        <v>15</v>
      </c>
      <c r="B26" s="129"/>
      <c r="C26" s="37"/>
      <c r="D26" s="3"/>
      <c r="E26" s="3"/>
      <c r="F26" s="50"/>
      <c r="G26" s="51"/>
      <c r="H26" s="5"/>
      <c r="I26" s="4"/>
      <c r="J26" s="4"/>
      <c r="K26" s="2">
        <f>SUM(K6:K25)</f>
        <v>0</v>
      </c>
      <c r="L26" s="2">
        <f>SUM(L6:L25)</f>
        <v>0</v>
      </c>
      <c r="M26" s="2">
        <f>SUM(M6:M25)</f>
        <v>0</v>
      </c>
      <c r="N26" s="4"/>
      <c r="O26" s="4"/>
      <c r="P26" s="4"/>
      <c r="Q26" s="4"/>
      <c r="R26" s="4"/>
      <c r="S26" s="4"/>
      <c r="T26" s="2">
        <f aca="true" t="shared" si="14" ref="T26:Y26">SUM(T6:T25)</f>
        <v>0</v>
      </c>
      <c r="U26" s="2">
        <f t="shared" si="14"/>
        <v>0</v>
      </c>
      <c r="V26" s="2">
        <f t="shared" si="14"/>
        <v>0</v>
      </c>
      <c r="W26" s="2">
        <f t="shared" si="14"/>
        <v>0</v>
      </c>
      <c r="X26" s="2">
        <f t="shared" si="14"/>
        <v>0</v>
      </c>
      <c r="Y26" s="2">
        <f t="shared" si="14"/>
        <v>0</v>
      </c>
    </row>
    <row r="29" ht="12.75">
      <c r="A29" t="s">
        <v>17</v>
      </c>
    </row>
    <row r="30" ht="12.75">
      <c r="A30" s="46" t="s">
        <v>129</v>
      </c>
    </row>
    <row r="31" ht="12.75">
      <c r="J31" t="s">
        <v>21</v>
      </c>
    </row>
    <row r="33" ht="12.75">
      <c r="J33" s="16" t="s">
        <v>22</v>
      </c>
    </row>
  </sheetData>
  <sheetProtection/>
  <mergeCells count="4">
    <mergeCell ref="A1:M3"/>
    <mergeCell ref="D4:M4"/>
    <mergeCell ref="N4:V4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K13" sqref="K13:M13"/>
    </sheetView>
  </sheetViews>
  <sheetFormatPr defaultColWidth="9.140625" defaultRowHeight="12.75"/>
  <cols>
    <col min="1" max="1" width="5.00390625" style="0" bestFit="1" customWidth="1"/>
    <col min="2" max="2" width="33.1406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30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</cols>
  <sheetData>
    <row r="1" spans="1:13" ht="12.75">
      <c r="A1" s="126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3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4:22" ht="14.25" customHeight="1" thickBot="1">
      <c r="D4" s="117" t="s">
        <v>23</v>
      </c>
      <c r="E4" s="118"/>
      <c r="F4" s="118"/>
      <c r="G4" s="118"/>
      <c r="H4" s="118"/>
      <c r="I4" s="118"/>
      <c r="J4" s="118"/>
      <c r="K4" s="118"/>
      <c r="L4" s="118"/>
      <c r="M4" s="119"/>
      <c r="N4" s="120" t="s">
        <v>24</v>
      </c>
      <c r="O4" s="121"/>
      <c r="P4" s="121"/>
      <c r="Q4" s="121"/>
      <c r="R4" s="121"/>
      <c r="S4" s="121"/>
      <c r="T4" s="121"/>
      <c r="U4" s="121"/>
      <c r="V4" s="122"/>
    </row>
    <row r="5" spans="1:25" ht="90.75" customHeight="1">
      <c r="A5" s="17" t="s">
        <v>0</v>
      </c>
      <c r="B5" s="17" t="s">
        <v>16</v>
      </c>
      <c r="C5" s="17" t="s">
        <v>155</v>
      </c>
      <c r="D5" s="18" t="s">
        <v>29</v>
      </c>
      <c r="E5" s="18" t="s">
        <v>1</v>
      </c>
      <c r="F5" s="29" t="s">
        <v>50</v>
      </c>
      <c r="G5" s="29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5" t="s">
        <v>26</v>
      </c>
      <c r="X5" s="25" t="s">
        <v>27</v>
      </c>
      <c r="Y5" s="25" t="s">
        <v>28</v>
      </c>
    </row>
    <row r="6" spans="1:25" s="35" customFormat="1" ht="50.25" customHeight="1">
      <c r="A6" s="38">
        <v>1</v>
      </c>
      <c r="B6" s="91" t="s">
        <v>119</v>
      </c>
      <c r="C6" s="91"/>
      <c r="D6" s="74"/>
      <c r="E6" s="74"/>
      <c r="F6" s="75"/>
      <c r="G6" s="47"/>
      <c r="H6" s="40"/>
      <c r="I6" s="39"/>
      <c r="J6" s="39"/>
      <c r="K6" s="39"/>
      <c r="L6" s="39"/>
      <c r="M6" s="39"/>
      <c r="N6" s="41"/>
      <c r="O6" s="41"/>
      <c r="P6" s="41"/>
      <c r="Q6" s="41"/>
      <c r="R6" s="41"/>
      <c r="S6" s="41"/>
      <c r="T6" s="41"/>
      <c r="U6" s="41"/>
      <c r="V6" s="41"/>
      <c r="W6" s="26"/>
      <c r="X6" s="26"/>
      <c r="Y6" s="26"/>
    </row>
    <row r="7" spans="1:25" ht="30" customHeight="1">
      <c r="A7" s="1"/>
      <c r="B7" s="92"/>
      <c r="C7" s="92" t="s">
        <v>58</v>
      </c>
      <c r="D7" s="76">
        <v>300</v>
      </c>
      <c r="E7" s="77" t="s">
        <v>32</v>
      </c>
      <c r="F7" s="79"/>
      <c r="G7" s="48"/>
      <c r="H7" s="21">
        <v>0.23</v>
      </c>
      <c r="I7" s="20">
        <f aca="true" t="shared" si="0" ref="I7:I12">H7*G7</f>
        <v>0</v>
      </c>
      <c r="J7" s="20">
        <f aca="true" t="shared" si="1" ref="J7:J12">G7+I7</f>
        <v>0</v>
      </c>
      <c r="K7" s="43">
        <f aca="true" t="shared" si="2" ref="K7:K12">D7*G7</f>
        <v>0</v>
      </c>
      <c r="L7" s="43">
        <f aca="true" t="shared" si="3" ref="L7:L12">SUM(D7*I7)</f>
        <v>0</v>
      </c>
      <c r="M7" s="43">
        <f aca="true" t="shared" si="4" ref="M7:M12">D7*J7</f>
        <v>0</v>
      </c>
      <c r="N7" s="57">
        <f aca="true" t="shared" si="5" ref="N7:N12">D7/2</f>
        <v>150</v>
      </c>
      <c r="O7" s="57" t="s">
        <v>32</v>
      </c>
      <c r="P7" s="24"/>
      <c r="Q7" s="65">
        <v>0.23</v>
      </c>
      <c r="R7" s="66">
        <f aca="true" t="shared" si="6" ref="R7:R12">Q7*P7</f>
        <v>0</v>
      </c>
      <c r="S7" s="66">
        <f aca="true" t="shared" si="7" ref="S7:S12">P7+R7</f>
        <v>0</v>
      </c>
      <c r="T7" s="66">
        <f aca="true" t="shared" si="8" ref="T7:T12">M7*P7</f>
        <v>0</v>
      </c>
      <c r="U7" s="66">
        <f aca="true" t="shared" si="9" ref="U7:U12">SUM(M7*R7)</f>
        <v>0</v>
      </c>
      <c r="V7" s="66">
        <f aca="true" t="shared" si="10" ref="V7:V12">M7*S7</f>
        <v>0</v>
      </c>
      <c r="W7" s="112">
        <f aca="true" t="shared" si="11" ref="W7:Y12">K7+T7</f>
        <v>0</v>
      </c>
      <c r="X7" s="112">
        <f t="shared" si="11"/>
        <v>0</v>
      </c>
      <c r="Y7" s="112">
        <f t="shared" si="11"/>
        <v>0</v>
      </c>
    </row>
    <row r="8" spans="1:25" ht="30" customHeight="1">
      <c r="A8" s="1"/>
      <c r="B8" s="93"/>
      <c r="C8" s="92" t="s">
        <v>59</v>
      </c>
      <c r="D8" s="76">
        <v>150</v>
      </c>
      <c r="E8" s="77" t="s">
        <v>32</v>
      </c>
      <c r="F8" s="79"/>
      <c r="G8" s="48"/>
      <c r="H8" s="21">
        <v>0.23</v>
      </c>
      <c r="I8" s="20">
        <f t="shared" si="0"/>
        <v>0</v>
      </c>
      <c r="J8" s="20">
        <f t="shared" si="1"/>
        <v>0</v>
      </c>
      <c r="K8" s="43">
        <f t="shared" si="2"/>
        <v>0</v>
      </c>
      <c r="L8" s="43">
        <f t="shared" si="3"/>
        <v>0</v>
      </c>
      <c r="M8" s="43">
        <f t="shared" si="4"/>
        <v>0</v>
      </c>
      <c r="N8" s="57">
        <f t="shared" si="5"/>
        <v>75</v>
      </c>
      <c r="O8" s="57" t="s">
        <v>32</v>
      </c>
      <c r="P8" s="24"/>
      <c r="Q8" s="65">
        <v>0.23</v>
      </c>
      <c r="R8" s="66">
        <f t="shared" si="6"/>
        <v>0</v>
      </c>
      <c r="S8" s="66">
        <f t="shared" si="7"/>
        <v>0</v>
      </c>
      <c r="T8" s="66">
        <f t="shared" si="8"/>
        <v>0</v>
      </c>
      <c r="U8" s="66">
        <f t="shared" si="9"/>
        <v>0</v>
      </c>
      <c r="V8" s="66">
        <f t="shared" si="10"/>
        <v>0</v>
      </c>
      <c r="W8" s="112">
        <f t="shared" si="11"/>
        <v>0</v>
      </c>
      <c r="X8" s="112">
        <f t="shared" si="11"/>
        <v>0</v>
      </c>
      <c r="Y8" s="112">
        <f t="shared" si="11"/>
        <v>0</v>
      </c>
    </row>
    <row r="9" spans="1:25" ht="30" customHeight="1">
      <c r="A9" s="1"/>
      <c r="B9" s="96"/>
      <c r="C9" s="92" t="s">
        <v>60</v>
      </c>
      <c r="D9" s="76">
        <v>240</v>
      </c>
      <c r="E9" s="77" t="s">
        <v>32</v>
      </c>
      <c r="F9" s="79"/>
      <c r="G9" s="48"/>
      <c r="H9" s="21">
        <v>0.23</v>
      </c>
      <c r="I9" s="20">
        <f t="shared" si="0"/>
        <v>0</v>
      </c>
      <c r="J9" s="20">
        <f t="shared" si="1"/>
        <v>0</v>
      </c>
      <c r="K9" s="43">
        <f t="shared" si="2"/>
        <v>0</v>
      </c>
      <c r="L9" s="43">
        <f t="shared" si="3"/>
        <v>0</v>
      </c>
      <c r="M9" s="43">
        <f t="shared" si="4"/>
        <v>0</v>
      </c>
      <c r="N9" s="57">
        <f t="shared" si="5"/>
        <v>120</v>
      </c>
      <c r="O9" s="57" t="s">
        <v>32</v>
      </c>
      <c r="P9" s="24"/>
      <c r="Q9" s="65">
        <v>0.23</v>
      </c>
      <c r="R9" s="66">
        <f t="shared" si="6"/>
        <v>0</v>
      </c>
      <c r="S9" s="66">
        <f t="shared" si="7"/>
        <v>0</v>
      </c>
      <c r="T9" s="66">
        <f t="shared" si="8"/>
        <v>0</v>
      </c>
      <c r="U9" s="66">
        <f t="shared" si="9"/>
        <v>0</v>
      </c>
      <c r="V9" s="66">
        <f t="shared" si="10"/>
        <v>0</v>
      </c>
      <c r="W9" s="112">
        <f t="shared" si="11"/>
        <v>0</v>
      </c>
      <c r="X9" s="112">
        <f t="shared" si="11"/>
        <v>0</v>
      </c>
      <c r="Y9" s="112">
        <f t="shared" si="11"/>
        <v>0</v>
      </c>
    </row>
    <row r="10" spans="1:25" ht="30" customHeight="1">
      <c r="A10" s="1"/>
      <c r="B10" s="96"/>
      <c r="C10" s="92" t="s">
        <v>63</v>
      </c>
      <c r="D10" s="76">
        <v>100</v>
      </c>
      <c r="E10" s="77" t="s">
        <v>32</v>
      </c>
      <c r="F10" s="79"/>
      <c r="G10" s="48"/>
      <c r="H10" s="21">
        <v>0.23</v>
      </c>
      <c r="I10" s="20">
        <f t="shared" si="0"/>
        <v>0</v>
      </c>
      <c r="J10" s="20">
        <f t="shared" si="1"/>
        <v>0</v>
      </c>
      <c r="K10" s="43">
        <f t="shared" si="2"/>
        <v>0</v>
      </c>
      <c r="L10" s="43">
        <f t="shared" si="3"/>
        <v>0</v>
      </c>
      <c r="M10" s="43">
        <f t="shared" si="4"/>
        <v>0</v>
      </c>
      <c r="N10" s="57">
        <f t="shared" si="5"/>
        <v>50</v>
      </c>
      <c r="O10" s="57" t="s">
        <v>32</v>
      </c>
      <c r="P10" s="24"/>
      <c r="Q10" s="65">
        <v>0.23</v>
      </c>
      <c r="R10" s="66">
        <f t="shared" si="6"/>
        <v>0</v>
      </c>
      <c r="S10" s="66">
        <f t="shared" si="7"/>
        <v>0</v>
      </c>
      <c r="T10" s="66">
        <f t="shared" si="8"/>
        <v>0</v>
      </c>
      <c r="U10" s="66">
        <f t="shared" si="9"/>
        <v>0</v>
      </c>
      <c r="V10" s="66">
        <f t="shared" si="10"/>
        <v>0</v>
      </c>
      <c r="W10" s="112">
        <f t="shared" si="11"/>
        <v>0</v>
      </c>
      <c r="X10" s="112">
        <f t="shared" si="11"/>
        <v>0</v>
      </c>
      <c r="Y10" s="112">
        <f t="shared" si="11"/>
        <v>0</v>
      </c>
    </row>
    <row r="11" spans="1:25" ht="30" customHeight="1">
      <c r="A11" s="1"/>
      <c r="B11" s="93"/>
      <c r="C11" s="92" t="s">
        <v>61</v>
      </c>
      <c r="D11" s="76">
        <v>50</v>
      </c>
      <c r="E11" s="77" t="s">
        <v>32</v>
      </c>
      <c r="F11" s="79"/>
      <c r="G11" s="48"/>
      <c r="H11" s="21">
        <v>0.23</v>
      </c>
      <c r="I11" s="20">
        <f t="shared" si="0"/>
        <v>0</v>
      </c>
      <c r="J11" s="20">
        <f t="shared" si="1"/>
        <v>0</v>
      </c>
      <c r="K11" s="43">
        <f t="shared" si="2"/>
        <v>0</v>
      </c>
      <c r="L11" s="43">
        <f t="shared" si="3"/>
        <v>0</v>
      </c>
      <c r="M11" s="43">
        <f t="shared" si="4"/>
        <v>0</v>
      </c>
      <c r="N11" s="57">
        <f t="shared" si="5"/>
        <v>25</v>
      </c>
      <c r="O11" s="57" t="s">
        <v>32</v>
      </c>
      <c r="P11" s="24"/>
      <c r="Q11" s="65">
        <v>0.23</v>
      </c>
      <c r="R11" s="66">
        <f t="shared" si="6"/>
        <v>0</v>
      </c>
      <c r="S11" s="66">
        <f t="shared" si="7"/>
        <v>0</v>
      </c>
      <c r="T11" s="66">
        <f t="shared" si="8"/>
        <v>0</v>
      </c>
      <c r="U11" s="66">
        <f t="shared" si="9"/>
        <v>0</v>
      </c>
      <c r="V11" s="66">
        <f t="shared" si="10"/>
        <v>0</v>
      </c>
      <c r="W11" s="112">
        <f t="shared" si="11"/>
        <v>0</v>
      </c>
      <c r="X11" s="112">
        <f t="shared" si="11"/>
        <v>0</v>
      </c>
      <c r="Y11" s="112">
        <f t="shared" si="11"/>
        <v>0</v>
      </c>
    </row>
    <row r="12" spans="1:25" ht="30" customHeight="1">
      <c r="A12" s="1"/>
      <c r="B12" s="93"/>
      <c r="C12" s="92" t="s">
        <v>62</v>
      </c>
      <c r="D12" s="76">
        <v>40</v>
      </c>
      <c r="E12" s="77" t="s">
        <v>32</v>
      </c>
      <c r="F12" s="79"/>
      <c r="G12" s="48"/>
      <c r="H12" s="21">
        <v>0.23</v>
      </c>
      <c r="I12" s="20">
        <f t="shared" si="0"/>
        <v>0</v>
      </c>
      <c r="J12" s="20">
        <f t="shared" si="1"/>
        <v>0</v>
      </c>
      <c r="K12" s="43">
        <f t="shared" si="2"/>
        <v>0</v>
      </c>
      <c r="L12" s="43">
        <f t="shared" si="3"/>
        <v>0</v>
      </c>
      <c r="M12" s="43">
        <f t="shared" si="4"/>
        <v>0</v>
      </c>
      <c r="N12" s="57">
        <f t="shared" si="5"/>
        <v>20</v>
      </c>
      <c r="O12" s="57" t="s">
        <v>32</v>
      </c>
      <c r="P12" s="24"/>
      <c r="Q12" s="65">
        <v>0.23</v>
      </c>
      <c r="R12" s="66">
        <f t="shared" si="6"/>
        <v>0</v>
      </c>
      <c r="S12" s="66">
        <f t="shared" si="7"/>
        <v>0</v>
      </c>
      <c r="T12" s="66">
        <f t="shared" si="8"/>
        <v>0</v>
      </c>
      <c r="U12" s="66">
        <f t="shared" si="9"/>
        <v>0</v>
      </c>
      <c r="V12" s="66">
        <f t="shared" si="10"/>
        <v>0</v>
      </c>
      <c r="W12" s="112">
        <f t="shared" si="11"/>
        <v>0</v>
      </c>
      <c r="X12" s="112">
        <f t="shared" si="11"/>
        <v>0</v>
      </c>
      <c r="Y12" s="112">
        <f t="shared" si="11"/>
        <v>0</v>
      </c>
    </row>
    <row r="13" spans="1:25" ht="19.5" customHeight="1">
      <c r="A13" s="128" t="s">
        <v>15</v>
      </c>
      <c r="B13" s="129"/>
      <c r="C13" s="37"/>
      <c r="D13" s="3"/>
      <c r="E13" s="3"/>
      <c r="F13" s="50"/>
      <c r="G13" s="51"/>
      <c r="H13" s="5"/>
      <c r="I13" s="4"/>
      <c r="J13" s="4"/>
      <c r="K13" s="113">
        <f>SUM(K6:K12)</f>
        <v>0</v>
      </c>
      <c r="L13" s="113">
        <f>SUM(L6:L12)</f>
        <v>0</v>
      </c>
      <c r="M13" s="113">
        <f>SUM(M6:M12)</f>
        <v>0</v>
      </c>
      <c r="N13" s="51"/>
      <c r="O13" s="5"/>
      <c r="P13" s="4"/>
      <c r="Q13" s="4"/>
      <c r="R13" s="51"/>
      <c r="S13" s="5"/>
      <c r="T13" s="113">
        <f aca="true" t="shared" si="12" ref="T13:Y13">SUM(T6:T12)</f>
        <v>0</v>
      </c>
      <c r="U13" s="113">
        <f t="shared" si="12"/>
        <v>0</v>
      </c>
      <c r="V13" s="113">
        <f t="shared" si="12"/>
        <v>0</v>
      </c>
      <c r="W13" s="113">
        <f t="shared" si="12"/>
        <v>0</v>
      </c>
      <c r="X13" s="113">
        <f t="shared" si="12"/>
        <v>0</v>
      </c>
      <c r="Y13" s="113">
        <f t="shared" si="12"/>
        <v>0</v>
      </c>
    </row>
    <row r="16" ht="12.75">
      <c r="A16" t="s">
        <v>17</v>
      </c>
    </row>
    <row r="17" ht="12.75">
      <c r="A17" s="46" t="s">
        <v>129</v>
      </c>
    </row>
    <row r="18" ht="12.75">
      <c r="J18" t="s">
        <v>21</v>
      </c>
    </row>
    <row r="20" ht="12.75">
      <c r="J20" s="16" t="s">
        <v>22</v>
      </c>
    </row>
  </sheetData>
  <sheetProtection/>
  <mergeCells count="4">
    <mergeCell ref="A1:M3"/>
    <mergeCell ref="D4:M4"/>
    <mergeCell ref="N4:V4"/>
    <mergeCell ref="A13:B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5.00390625" style="0" bestFit="1" customWidth="1"/>
    <col min="2" max="2" width="31.28125" style="0" customWidth="1"/>
    <col min="3" max="3" width="27.421875" style="0" customWidth="1"/>
    <col min="4" max="4" width="14.00390625" style="0" customWidth="1"/>
    <col min="5" max="5" width="6.421875" style="0" customWidth="1"/>
    <col min="6" max="7" width="9.00390625" style="30" customWidth="1"/>
    <col min="8" max="8" width="6.421875" style="0" customWidth="1"/>
    <col min="9" max="9" width="10.140625" style="0" customWidth="1"/>
    <col min="10" max="10" width="14.28125" style="0" customWidth="1"/>
    <col min="11" max="13" width="16.421875" style="0" customWidth="1"/>
    <col min="14" max="14" width="18.57421875" style="0" customWidth="1"/>
    <col min="16" max="16" width="15.00390625" style="0" customWidth="1"/>
  </cols>
  <sheetData>
    <row r="1" spans="1:13" ht="12.75">
      <c r="A1" s="126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3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4:22" ht="14.25" customHeight="1" thickBot="1">
      <c r="D4" s="117" t="s">
        <v>23</v>
      </c>
      <c r="E4" s="118"/>
      <c r="F4" s="118"/>
      <c r="G4" s="118"/>
      <c r="H4" s="118"/>
      <c r="I4" s="118"/>
      <c r="J4" s="118"/>
      <c r="K4" s="118"/>
      <c r="L4" s="118"/>
      <c r="M4" s="119"/>
      <c r="N4" s="120" t="s">
        <v>24</v>
      </c>
      <c r="O4" s="121"/>
      <c r="P4" s="121"/>
      <c r="Q4" s="121"/>
      <c r="R4" s="121"/>
      <c r="S4" s="121"/>
      <c r="T4" s="121"/>
      <c r="U4" s="121"/>
      <c r="V4" s="122"/>
    </row>
    <row r="5" spans="1:25" ht="90.75" customHeight="1">
      <c r="A5" s="17" t="s">
        <v>0</v>
      </c>
      <c r="B5" s="17" t="s">
        <v>16</v>
      </c>
      <c r="C5" s="17" t="s">
        <v>139</v>
      </c>
      <c r="D5" s="18" t="s">
        <v>29</v>
      </c>
      <c r="E5" s="18" t="s">
        <v>1</v>
      </c>
      <c r="F5" s="29" t="s">
        <v>50</v>
      </c>
      <c r="G5" s="29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9" t="s">
        <v>7</v>
      </c>
      <c r="M5" s="18" t="s">
        <v>8</v>
      </c>
      <c r="N5" s="22" t="s">
        <v>25</v>
      </c>
      <c r="O5" s="22" t="s">
        <v>1</v>
      </c>
      <c r="P5" s="22" t="s">
        <v>2</v>
      </c>
      <c r="Q5" s="22" t="s">
        <v>3</v>
      </c>
      <c r="R5" s="22" t="s">
        <v>4</v>
      </c>
      <c r="S5" s="22" t="s">
        <v>5</v>
      </c>
      <c r="T5" s="22" t="s">
        <v>6</v>
      </c>
      <c r="U5" s="23" t="s">
        <v>7</v>
      </c>
      <c r="V5" s="22" t="s">
        <v>8</v>
      </c>
      <c r="W5" s="25" t="s">
        <v>26</v>
      </c>
      <c r="X5" s="25" t="s">
        <v>27</v>
      </c>
      <c r="Y5" s="25" t="s">
        <v>28</v>
      </c>
    </row>
    <row r="6" spans="1:25" s="35" customFormat="1" ht="30" customHeight="1">
      <c r="A6" s="38">
        <v>1</v>
      </c>
      <c r="B6" s="91" t="s">
        <v>55</v>
      </c>
      <c r="C6" s="91"/>
      <c r="D6" s="74"/>
      <c r="E6" s="74"/>
      <c r="F6" s="75"/>
      <c r="G6" s="47"/>
      <c r="H6" s="40"/>
      <c r="I6" s="39"/>
      <c r="J6" s="39"/>
      <c r="K6" s="39"/>
      <c r="L6" s="39"/>
      <c r="M6" s="39"/>
      <c r="N6" s="56"/>
      <c r="O6" s="56"/>
      <c r="P6" s="41"/>
      <c r="Q6" s="41"/>
      <c r="R6" s="41"/>
      <c r="S6" s="41"/>
      <c r="T6" s="41"/>
      <c r="U6" s="41"/>
      <c r="V6" s="41"/>
      <c r="W6" s="26"/>
      <c r="X6" s="26"/>
      <c r="Y6" s="26"/>
    </row>
    <row r="7" spans="1:25" ht="30" customHeight="1">
      <c r="A7" s="1"/>
      <c r="B7" s="92"/>
      <c r="C7" s="92" t="s">
        <v>120</v>
      </c>
      <c r="D7" s="76">
        <v>24</v>
      </c>
      <c r="E7" s="77" t="s">
        <v>32</v>
      </c>
      <c r="F7" s="78"/>
      <c r="G7" s="48"/>
      <c r="H7" s="21">
        <v>0.23</v>
      </c>
      <c r="I7" s="20">
        <f aca="true" t="shared" si="0" ref="I7:I15">H7*G7</f>
        <v>0</v>
      </c>
      <c r="J7" s="20">
        <f aca="true" t="shared" si="1" ref="J7:J15">G7+I7</f>
        <v>0</v>
      </c>
      <c r="K7" s="20">
        <f aca="true" t="shared" si="2" ref="K7:K15">D7*G7</f>
        <v>0</v>
      </c>
      <c r="L7" s="43">
        <f aca="true" t="shared" si="3" ref="L7:L15">SUM(D7*I7)</f>
        <v>0</v>
      </c>
      <c r="M7" s="43">
        <f aca="true" t="shared" si="4" ref="M7:M15">D7*J7</f>
        <v>0</v>
      </c>
      <c r="N7" s="57">
        <f>D7/2</f>
        <v>12</v>
      </c>
      <c r="O7" s="57" t="s">
        <v>32</v>
      </c>
      <c r="P7" s="24"/>
      <c r="Q7" s="65">
        <v>0.23</v>
      </c>
      <c r="R7" s="66">
        <f aca="true" t="shared" si="5" ref="R7:R15">Q7*P7</f>
        <v>0</v>
      </c>
      <c r="S7" s="66">
        <f aca="true" t="shared" si="6" ref="S7:S15">P7+R7</f>
        <v>0</v>
      </c>
      <c r="T7" s="66">
        <f aca="true" t="shared" si="7" ref="T7:T15">M7*P7</f>
        <v>0</v>
      </c>
      <c r="U7" s="66">
        <f aca="true" t="shared" si="8" ref="U7:U15">SUM(M7*R7)</f>
        <v>0</v>
      </c>
      <c r="V7" s="66">
        <f aca="true" t="shared" si="9" ref="V7:V15">M7*S7</f>
        <v>0</v>
      </c>
      <c r="W7" s="70">
        <f>K7+T7</f>
        <v>0</v>
      </c>
      <c r="X7" s="70">
        <f>L7+U7</f>
        <v>0</v>
      </c>
      <c r="Y7" s="70">
        <f>M7+V7</f>
        <v>0</v>
      </c>
    </row>
    <row r="8" spans="1:25" ht="30" customHeight="1">
      <c r="A8" s="1"/>
      <c r="B8" s="93"/>
      <c r="C8" s="92" t="s">
        <v>121</v>
      </c>
      <c r="D8" s="76">
        <v>24</v>
      </c>
      <c r="E8" s="76" t="s">
        <v>32</v>
      </c>
      <c r="F8" s="79"/>
      <c r="G8" s="48"/>
      <c r="H8" s="21">
        <v>0.23</v>
      </c>
      <c r="I8" s="20">
        <f t="shared" si="0"/>
        <v>0</v>
      </c>
      <c r="J8" s="20">
        <f t="shared" si="1"/>
        <v>0</v>
      </c>
      <c r="K8" s="20">
        <f t="shared" si="2"/>
        <v>0</v>
      </c>
      <c r="L8" s="43">
        <f t="shared" si="3"/>
        <v>0</v>
      </c>
      <c r="M8" s="43">
        <f t="shared" si="4"/>
        <v>0</v>
      </c>
      <c r="N8" s="57">
        <f aca="true" t="shared" si="10" ref="N8:N15">D8/2</f>
        <v>12</v>
      </c>
      <c r="O8" s="57" t="s">
        <v>32</v>
      </c>
      <c r="P8" s="24"/>
      <c r="Q8" s="65">
        <v>0.23</v>
      </c>
      <c r="R8" s="66">
        <f t="shared" si="5"/>
        <v>0</v>
      </c>
      <c r="S8" s="66">
        <f t="shared" si="6"/>
        <v>0</v>
      </c>
      <c r="T8" s="66">
        <f t="shared" si="7"/>
        <v>0</v>
      </c>
      <c r="U8" s="66">
        <f t="shared" si="8"/>
        <v>0</v>
      </c>
      <c r="V8" s="66">
        <f t="shared" si="9"/>
        <v>0</v>
      </c>
      <c r="W8" s="70">
        <f aca="true" t="shared" si="11" ref="W8:W15">K8+T8</f>
        <v>0</v>
      </c>
      <c r="X8" s="70">
        <f aca="true" t="shared" si="12" ref="X8:X15">L8+U8</f>
        <v>0</v>
      </c>
      <c r="Y8" s="70">
        <f aca="true" t="shared" si="13" ref="Y8:Y15">M8+V8</f>
        <v>0</v>
      </c>
    </row>
    <row r="9" spans="1:25" ht="30" customHeight="1">
      <c r="A9" s="1"/>
      <c r="B9" s="93"/>
      <c r="C9" s="92" t="s">
        <v>56</v>
      </c>
      <c r="D9" s="76">
        <v>96</v>
      </c>
      <c r="E9" s="76" t="s">
        <v>32</v>
      </c>
      <c r="F9" s="79"/>
      <c r="G9" s="48"/>
      <c r="H9" s="21">
        <v>0.23</v>
      </c>
      <c r="I9" s="20">
        <f t="shared" si="0"/>
        <v>0</v>
      </c>
      <c r="J9" s="20">
        <f t="shared" si="1"/>
        <v>0</v>
      </c>
      <c r="K9" s="20">
        <f t="shared" si="2"/>
        <v>0</v>
      </c>
      <c r="L9" s="43">
        <f t="shared" si="3"/>
        <v>0</v>
      </c>
      <c r="M9" s="43">
        <f t="shared" si="4"/>
        <v>0</v>
      </c>
      <c r="N9" s="57">
        <f t="shared" si="10"/>
        <v>48</v>
      </c>
      <c r="O9" s="57" t="s">
        <v>32</v>
      </c>
      <c r="P9" s="24"/>
      <c r="Q9" s="65">
        <v>0.23</v>
      </c>
      <c r="R9" s="66">
        <f t="shared" si="5"/>
        <v>0</v>
      </c>
      <c r="S9" s="66">
        <f t="shared" si="6"/>
        <v>0</v>
      </c>
      <c r="T9" s="66">
        <f t="shared" si="7"/>
        <v>0</v>
      </c>
      <c r="U9" s="66">
        <f t="shared" si="8"/>
        <v>0</v>
      </c>
      <c r="V9" s="66">
        <f t="shared" si="9"/>
        <v>0</v>
      </c>
      <c r="W9" s="70">
        <f t="shared" si="11"/>
        <v>0</v>
      </c>
      <c r="X9" s="70">
        <f t="shared" si="12"/>
        <v>0</v>
      </c>
      <c r="Y9" s="70">
        <f t="shared" si="13"/>
        <v>0</v>
      </c>
    </row>
    <row r="10" spans="1:25" ht="30" customHeight="1">
      <c r="A10" s="1"/>
      <c r="B10" s="93"/>
      <c r="C10" s="92" t="s">
        <v>57</v>
      </c>
      <c r="D10" s="76">
        <v>96</v>
      </c>
      <c r="E10" s="76" t="s">
        <v>32</v>
      </c>
      <c r="F10" s="79"/>
      <c r="G10" s="48"/>
      <c r="H10" s="21">
        <v>0.23</v>
      </c>
      <c r="I10" s="20">
        <f t="shared" si="0"/>
        <v>0</v>
      </c>
      <c r="J10" s="20">
        <f t="shared" si="1"/>
        <v>0</v>
      </c>
      <c r="K10" s="20">
        <f t="shared" si="2"/>
        <v>0</v>
      </c>
      <c r="L10" s="43">
        <f t="shared" si="3"/>
        <v>0</v>
      </c>
      <c r="M10" s="43">
        <f t="shared" si="4"/>
        <v>0</v>
      </c>
      <c r="N10" s="57">
        <f t="shared" si="10"/>
        <v>48</v>
      </c>
      <c r="O10" s="57" t="s">
        <v>32</v>
      </c>
      <c r="P10" s="24"/>
      <c r="Q10" s="65">
        <v>0.23</v>
      </c>
      <c r="R10" s="66">
        <f t="shared" si="5"/>
        <v>0</v>
      </c>
      <c r="S10" s="66">
        <f t="shared" si="6"/>
        <v>0</v>
      </c>
      <c r="T10" s="66">
        <f t="shared" si="7"/>
        <v>0</v>
      </c>
      <c r="U10" s="66">
        <f t="shared" si="8"/>
        <v>0</v>
      </c>
      <c r="V10" s="66">
        <f t="shared" si="9"/>
        <v>0</v>
      </c>
      <c r="W10" s="70">
        <f t="shared" si="11"/>
        <v>0</v>
      </c>
      <c r="X10" s="70">
        <f t="shared" si="12"/>
        <v>0</v>
      </c>
      <c r="Y10" s="70">
        <f t="shared" si="13"/>
        <v>0</v>
      </c>
    </row>
    <row r="11" spans="1:25" ht="30" customHeight="1">
      <c r="A11" s="1"/>
      <c r="B11" s="93"/>
      <c r="C11" s="92" t="s">
        <v>122</v>
      </c>
      <c r="D11" s="76">
        <v>48</v>
      </c>
      <c r="E11" s="76" t="s">
        <v>32</v>
      </c>
      <c r="F11" s="79"/>
      <c r="G11" s="48"/>
      <c r="H11" s="21">
        <v>0.23</v>
      </c>
      <c r="I11" s="20">
        <f t="shared" si="0"/>
        <v>0</v>
      </c>
      <c r="J11" s="20">
        <f t="shared" si="1"/>
        <v>0</v>
      </c>
      <c r="K11" s="20">
        <f t="shared" si="2"/>
        <v>0</v>
      </c>
      <c r="L11" s="43">
        <f t="shared" si="3"/>
        <v>0</v>
      </c>
      <c r="M11" s="43">
        <f t="shared" si="4"/>
        <v>0</v>
      </c>
      <c r="N11" s="57">
        <f t="shared" si="10"/>
        <v>24</v>
      </c>
      <c r="O11" s="57" t="s">
        <v>32</v>
      </c>
      <c r="P11" s="24"/>
      <c r="Q11" s="65">
        <v>0.23</v>
      </c>
      <c r="R11" s="66">
        <f t="shared" si="5"/>
        <v>0</v>
      </c>
      <c r="S11" s="66">
        <f t="shared" si="6"/>
        <v>0</v>
      </c>
      <c r="T11" s="66">
        <f t="shared" si="7"/>
        <v>0</v>
      </c>
      <c r="U11" s="66">
        <f t="shared" si="8"/>
        <v>0</v>
      </c>
      <c r="V11" s="66">
        <f t="shared" si="9"/>
        <v>0</v>
      </c>
      <c r="W11" s="70">
        <f t="shared" si="11"/>
        <v>0</v>
      </c>
      <c r="X11" s="70">
        <f t="shared" si="12"/>
        <v>0</v>
      </c>
      <c r="Y11" s="70">
        <f t="shared" si="13"/>
        <v>0</v>
      </c>
    </row>
    <row r="12" spans="1:25" ht="30" customHeight="1">
      <c r="A12" s="1"/>
      <c r="B12" s="93"/>
      <c r="C12" s="92" t="s">
        <v>123</v>
      </c>
      <c r="D12" s="76">
        <v>48</v>
      </c>
      <c r="E12" s="76" t="s">
        <v>32</v>
      </c>
      <c r="F12" s="79"/>
      <c r="G12" s="48"/>
      <c r="H12" s="21">
        <v>0.23</v>
      </c>
      <c r="I12" s="20">
        <f t="shared" si="0"/>
        <v>0</v>
      </c>
      <c r="J12" s="20">
        <f t="shared" si="1"/>
        <v>0</v>
      </c>
      <c r="K12" s="20">
        <f t="shared" si="2"/>
        <v>0</v>
      </c>
      <c r="L12" s="43">
        <f t="shared" si="3"/>
        <v>0</v>
      </c>
      <c r="M12" s="43">
        <f t="shared" si="4"/>
        <v>0</v>
      </c>
      <c r="N12" s="57">
        <f t="shared" si="10"/>
        <v>24</v>
      </c>
      <c r="O12" s="57" t="s">
        <v>32</v>
      </c>
      <c r="P12" s="24"/>
      <c r="Q12" s="65">
        <v>0.23</v>
      </c>
      <c r="R12" s="66">
        <f t="shared" si="5"/>
        <v>0</v>
      </c>
      <c r="S12" s="66">
        <f t="shared" si="6"/>
        <v>0</v>
      </c>
      <c r="T12" s="66">
        <f t="shared" si="7"/>
        <v>0</v>
      </c>
      <c r="U12" s="66">
        <f t="shared" si="8"/>
        <v>0</v>
      </c>
      <c r="V12" s="66">
        <f t="shared" si="9"/>
        <v>0</v>
      </c>
      <c r="W12" s="70">
        <f t="shared" si="11"/>
        <v>0</v>
      </c>
      <c r="X12" s="70">
        <f t="shared" si="12"/>
        <v>0</v>
      </c>
      <c r="Y12" s="70">
        <f t="shared" si="13"/>
        <v>0</v>
      </c>
    </row>
    <row r="13" spans="1:25" ht="30" customHeight="1">
      <c r="A13" s="1"/>
      <c r="B13" s="93"/>
      <c r="C13" s="92" t="s">
        <v>124</v>
      </c>
      <c r="D13" s="76">
        <v>48</v>
      </c>
      <c r="E13" s="77" t="s">
        <v>32</v>
      </c>
      <c r="F13" s="79"/>
      <c r="G13" s="48"/>
      <c r="H13" s="21">
        <v>0.23</v>
      </c>
      <c r="I13" s="20">
        <f t="shared" si="0"/>
        <v>0</v>
      </c>
      <c r="J13" s="20">
        <f t="shared" si="1"/>
        <v>0</v>
      </c>
      <c r="K13" s="20">
        <f t="shared" si="2"/>
        <v>0</v>
      </c>
      <c r="L13" s="43">
        <f t="shared" si="3"/>
        <v>0</v>
      </c>
      <c r="M13" s="43">
        <f t="shared" si="4"/>
        <v>0</v>
      </c>
      <c r="N13" s="57">
        <f t="shared" si="10"/>
        <v>24</v>
      </c>
      <c r="O13" s="57" t="s">
        <v>32</v>
      </c>
      <c r="P13" s="24"/>
      <c r="Q13" s="65">
        <v>0.23</v>
      </c>
      <c r="R13" s="66">
        <f t="shared" si="5"/>
        <v>0</v>
      </c>
      <c r="S13" s="66">
        <f t="shared" si="6"/>
        <v>0</v>
      </c>
      <c r="T13" s="66">
        <f t="shared" si="7"/>
        <v>0</v>
      </c>
      <c r="U13" s="66">
        <f t="shared" si="8"/>
        <v>0</v>
      </c>
      <c r="V13" s="66">
        <f t="shared" si="9"/>
        <v>0</v>
      </c>
      <c r="W13" s="70">
        <f t="shared" si="11"/>
        <v>0</v>
      </c>
      <c r="X13" s="70">
        <f t="shared" si="12"/>
        <v>0</v>
      </c>
      <c r="Y13" s="70">
        <f t="shared" si="13"/>
        <v>0</v>
      </c>
    </row>
    <row r="14" spans="1:25" ht="30" customHeight="1">
      <c r="A14" s="1"/>
      <c r="B14" s="93"/>
      <c r="C14" s="92" t="s">
        <v>125</v>
      </c>
      <c r="D14" s="76">
        <v>24</v>
      </c>
      <c r="E14" s="76" t="s">
        <v>32</v>
      </c>
      <c r="F14" s="79"/>
      <c r="G14" s="48"/>
      <c r="H14" s="21">
        <v>0.23</v>
      </c>
      <c r="I14" s="20">
        <f t="shared" si="0"/>
        <v>0</v>
      </c>
      <c r="J14" s="20">
        <f t="shared" si="1"/>
        <v>0</v>
      </c>
      <c r="K14" s="20">
        <f t="shared" si="2"/>
        <v>0</v>
      </c>
      <c r="L14" s="43">
        <f t="shared" si="3"/>
        <v>0</v>
      </c>
      <c r="M14" s="43">
        <f t="shared" si="4"/>
        <v>0</v>
      </c>
      <c r="N14" s="57">
        <f t="shared" si="10"/>
        <v>12</v>
      </c>
      <c r="O14" s="57" t="s">
        <v>32</v>
      </c>
      <c r="P14" s="24"/>
      <c r="Q14" s="65">
        <v>0.23</v>
      </c>
      <c r="R14" s="66">
        <f t="shared" si="5"/>
        <v>0</v>
      </c>
      <c r="S14" s="66">
        <f t="shared" si="6"/>
        <v>0</v>
      </c>
      <c r="T14" s="66">
        <f t="shared" si="7"/>
        <v>0</v>
      </c>
      <c r="U14" s="66">
        <f t="shared" si="8"/>
        <v>0</v>
      </c>
      <c r="V14" s="66">
        <f t="shared" si="9"/>
        <v>0</v>
      </c>
      <c r="W14" s="70">
        <f t="shared" si="11"/>
        <v>0</v>
      </c>
      <c r="X14" s="70">
        <f t="shared" si="12"/>
        <v>0</v>
      </c>
      <c r="Y14" s="70">
        <f t="shared" si="13"/>
        <v>0</v>
      </c>
    </row>
    <row r="15" spans="1:25" ht="30" customHeight="1">
      <c r="A15" s="1"/>
      <c r="B15" s="93"/>
      <c r="C15" s="92" t="s">
        <v>126</v>
      </c>
      <c r="D15" s="76">
        <v>24</v>
      </c>
      <c r="E15" s="76" t="s">
        <v>32</v>
      </c>
      <c r="F15" s="79"/>
      <c r="G15" s="48"/>
      <c r="H15" s="21">
        <v>0.23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43">
        <f t="shared" si="3"/>
        <v>0</v>
      </c>
      <c r="M15" s="43">
        <f t="shared" si="4"/>
        <v>0</v>
      </c>
      <c r="N15" s="57">
        <f t="shared" si="10"/>
        <v>12</v>
      </c>
      <c r="O15" s="57" t="s">
        <v>32</v>
      </c>
      <c r="P15" s="24"/>
      <c r="Q15" s="65">
        <v>0.23</v>
      </c>
      <c r="R15" s="66">
        <f t="shared" si="5"/>
        <v>0</v>
      </c>
      <c r="S15" s="66">
        <f t="shared" si="6"/>
        <v>0</v>
      </c>
      <c r="T15" s="66">
        <f t="shared" si="7"/>
        <v>0</v>
      </c>
      <c r="U15" s="66">
        <f t="shared" si="8"/>
        <v>0</v>
      </c>
      <c r="V15" s="66">
        <f t="shared" si="9"/>
        <v>0</v>
      </c>
      <c r="W15" s="70">
        <f t="shared" si="11"/>
        <v>0</v>
      </c>
      <c r="X15" s="70">
        <f t="shared" si="12"/>
        <v>0</v>
      </c>
      <c r="Y15" s="70">
        <f t="shared" si="13"/>
        <v>0</v>
      </c>
    </row>
    <row r="16" spans="1:25" ht="19.5" customHeight="1">
      <c r="A16" s="128" t="s">
        <v>15</v>
      </c>
      <c r="B16" s="129"/>
      <c r="C16" s="37"/>
      <c r="D16" s="3"/>
      <c r="E16" s="3"/>
      <c r="F16" s="50"/>
      <c r="G16" s="51"/>
      <c r="H16" s="5"/>
      <c r="I16" s="4"/>
      <c r="J16" s="4"/>
      <c r="K16" s="113">
        <f>SUM(K6:K15)</f>
        <v>0</v>
      </c>
      <c r="L16" s="113">
        <f>SUM(L6:L15)</f>
        <v>0</v>
      </c>
      <c r="M16" s="113">
        <f>SUM(M6:M15)</f>
        <v>0</v>
      </c>
      <c r="N16" s="3"/>
      <c r="O16" s="50"/>
      <c r="P16" s="51"/>
      <c r="Q16" s="5"/>
      <c r="R16" s="3"/>
      <c r="S16" s="50"/>
      <c r="T16" s="113">
        <f aca="true" t="shared" si="14" ref="T16:Y16">SUM(T6:T15)</f>
        <v>0</v>
      </c>
      <c r="U16" s="113">
        <f t="shared" si="14"/>
        <v>0</v>
      </c>
      <c r="V16" s="113">
        <f t="shared" si="14"/>
        <v>0</v>
      </c>
      <c r="W16" s="113">
        <f t="shared" si="14"/>
        <v>0</v>
      </c>
      <c r="X16" s="113">
        <f t="shared" si="14"/>
        <v>0</v>
      </c>
      <c r="Y16" s="113">
        <f t="shared" si="14"/>
        <v>0</v>
      </c>
    </row>
    <row r="19" ht="12.75">
      <c r="A19" t="s">
        <v>17</v>
      </c>
    </row>
    <row r="20" ht="12.75">
      <c r="A20" s="46" t="s">
        <v>129</v>
      </c>
    </row>
    <row r="21" ht="12.75">
      <c r="J21" t="s">
        <v>21</v>
      </c>
    </row>
    <row r="23" ht="12.75">
      <c r="J23" s="16" t="s">
        <v>22</v>
      </c>
    </row>
  </sheetData>
  <sheetProtection/>
  <mergeCells count="4">
    <mergeCell ref="A1:M3"/>
    <mergeCell ref="D4:M4"/>
    <mergeCell ref="N4:V4"/>
    <mergeCell ref="A16:B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24.00390625" style="0" customWidth="1"/>
    <col min="4" max="4" width="16.140625" style="0" customWidth="1"/>
    <col min="5" max="5" width="7.421875" style="0" customWidth="1"/>
    <col min="6" max="6" width="13.7109375" style="0" bestFit="1" customWidth="1"/>
    <col min="9" max="9" width="10.28125" style="0" customWidth="1"/>
    <col min="10" max="11" width="12.28125" style="0" customWidth="1"/>
    <col min="12" max="12" width="15.28125" style="0" customWidth="1"/>
  </cols>
  <sheetData>
    <row r="1" spans="1:12" ht="12.75">
      <c r="A1" s="126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4.7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21" ht="18.75" customHeight="1" thickBot="1">
      <c r="A3" s="28"/>
      <c r="D3" s="117" t="s">
        <v>23</v>
      </c>
      <c r="E3" s="118"/>
      <c r="F3" s="118"/>
      <c r="G3" s="118"/>
      <c r="H3" s="118"/>
      <c r="I3" s="118"/>
      <c r="J3" s="118"/>
      <c r="K3" s="118"/>
      <c r="L3" s="119"/>
      <c r="M3" s="120" t="s">
        <v>24</v>
      </c>
      <c r="N3" s="121"/>
      <c r="O3" s="121"/>
      <c r="P3" s="121"/>
      <c r="Q3" s="121"/>
      <c r="R3" s="121"/>
      <c r="S3" s="121"/>
      <c r="T3" s="121"/>
      <c r="U3" s="122"/>
    </row>
    <row r="4" spans="1:24" ht="105.75" customHeight="1" thickBot="1">
      <c r="A4" s="17" t="s">
        <v>0</v>
      </c>
      <c r="B4" s="17" t="s">
        <v>16</v>
      </c>
      <c r="C4" s="17" t="s">
        <v>158</v>
      </c>
      <c r="D4" s="18" t="s">
        <v>29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9" t="s">
        <v>7</v>
      </c>
      <c r="L4" s="18" t="s">
        <v>8</v>
      </c>
      <c r="M4" s="22" t="s">
        <v>25</v>
      </c>
      <c r="N4" s="22" t="s">
        <v>1</v>
      </c>
      <c r="O4" s="22" t="s">
        <v>2</v>
      </c>
      <c r="P4" s="22" t="s">
        <v>3</v>
      </c>
      <c r="Q4" s="22" t="s">
        <v>4</v>
      </c>
      <c r="R4" s="22" t="s">
        <v>5</v>
      </c>
      <c r="S4" s="22" t="s">
        <v>6</v>
      </c>
      <c r="T4" s="23" t="s">
        <v>7</v>
      </c>
      <c r="U4" s="22" t="s">
        <v>8</v>
      </c>
      <c r="V4" s="25" t="s">
        <v>26</v>
      </c>
      <c r="W4" s="25" t="s">
        <v>27</v>
      </c>
      <c r="X4" s="25" t="s">
        <v>28</v>
      </c>
    </row>
    <row r="5" spans="1:24" s="35" customFormat="1" ht="30" customHeight="1" thickBot="1">
      <c r="A5" s="17">
        <v>1</v>
      </c>
      <c r="B5" s="86" t="s">
        <v>127</v>
      </c>
      <c r="C5" s="87"/>
      <c r="D5" s="18"/>
      <c r="E5" s="18"/>
      <c r="F5" s="18"/>
      <c r="G5" s="27"/>
      <c r="H5" s="18"/>
      <c r="I5" s="18"/>
      <c r="J5" s="52"/>
      <c r="K5" s="19"/>
      <c r="L5" s="29"/>
      <c r="M5" s="22"/>
      <c r="N5" s="22"/>
      <c r="O5" s="22"/>
      <c r="P5" s="22"/>
      <c r="Q5" s="22"/>
      <c r="R5" s="22"/>
      <c r="S5" s="22"/>
      <c r="T5" s="23"/>
      <c r="U5" s="22"/>
      <c r="V5" s="25"/>
      <c r="W5" s="25"/>
      <c r="X5" s="25"/>
    </row>
    <row r="6" spans="1:24" ht="39" customHeight="1" thickBot="1">
      <c r="A6" s="11"/>
      <c r="B6" s="88"/>
      <c r="C6" s="88" t="s">
        <v>35</v>
      </c>
      <c r="D6" s="71">
        <v>480</v>
      </c>
      <c r="E6" s="72" t="s">
        <v>32</v>
      </c>
      <c r="F6" s="60"/>
      <c r="G6" s="54">
        <v>0</v>
      </c>
      <c r="H6" s="60">
        <f aca="true" t="shared" si="0" ref="H6:H14">G6*F6</f>
        <v>0</v>
      </c>
      <c r="I6" s="60">
        <f>F6+H6</f>
        <v>0</v>
      </c>
      <c r="J6" s="61">
        <f aca="true" t="shared" si="1" ref="J6:J14">D6*F6</f>
        <v>0</v>
      </c>
      <c r="K6" s="62">
        <f aca="true" t="shared" si="2" ref="K6:K14">D6*H6</f>
        <v>0</v>
      </c>
      <c r="L6" s="53">
        <f>D6*I6</f>
        <v>0</v>
      </c>
      <c r="M6" s="55">
        <v>240</v>
      </c>
      <c r="N6" s="55" t="s">
        <v>32</v>
      </c>
      <c r="O6" s="22"/>
      <c r="P6" s="102">
        <v>0</v>
      </c>
      <c r="Q6" s="55">
        <f>P6*O6</f>
        <v>0</v>
      </c>
      <c r="R6" s="55">
        <f>O6+Q6</f>
        <v>0</v>
      </c>
      <c r="S6" s="103">
        <f aca="true" t="shared" si="3" ref="S6:S14">M6*O6</f>
        <v>0</v>
      </c>
      <c r="T6" s="55">
        <f aca="true" t="shared" si="4" ref="T6:T14">M6*Q6</f>
        <v>0</v>
      </c>
      <c r="U6" s="104">
        <f>M6*R6</f>
        <v>0</v>
      </c>
      <c r="V6" s="106">
        <f>J6+S6</f>
        <v>0</v>
      </c>
      <c r="W6" s="106">
        <f>K6+T6</f>
        <v>0</v>
      </c>
      <c r="X6" s="106">
        <f>L6+U6</f>
        <v>0</v>
      </c>
    </row>
    <row r="7" spans="1:24" ht="24.75" customHeight="1" thickBot="1">
      <c r="A7" s="11"/>
      <c r="B7" s="88"/>
      <c r="C7" s="88" t="s">
        <v>36</v>
      </c>
      <c r="D7" s="71">
        <v>1520</v>
      </c>
      <c r="E7" s="72" t="s">
        <v>32</v>
      </c>
      <c r="F7" s="60"/>
      <c r="G7" s="54">
        <v>0</v>
      </c>
      <c r="H7" s="60">
        <f>G7*F7</f>
        <v>0</v>
      </c>
      <c r="I7" s="60">
        <f aca="true" t="shared" si="5" ref="I7:I14">F7+H7</f>
        <v>0</v>
      </c>
      <c r="J7" s="61">
        <f t="shared" si="1"/>
        <v>0</v>
      </c>
      <c r="K7" s="62">
        <f t="shared" si="2"/>
        <v>0</v>
      </c>
      <c r="L7" s="53">
        <f aca="true" t="shared" si="6" ref="L7:L14">D7*I7</f>
        <v>0</v>
      </c>
      <c r="M7" s="55">
        <v>760</v>
      </c>
      <c r="N7" s="55" t="s">
        <v>32</v>
      </c>
      <c r="O7" s="22"/>
      <c r="P7" s="102">
        <v>0</v>
      </c>
      <c r="Q7" s="55">
        <f>P7*O7</f>
        <v>0</v>
      </c>
      <c r="R7" s="55">
        <f aca="true" t="shared" si="7" ref="R7:R14">O7+Q7</f>
        <v>0</v>
      </c>
      <c r="S7" s="103">
        <f t="shared" si="3"/>
        <v>0</v>
      </c>
      <c r="T7" s="55">
        <f t="shared" si="4"/>
        <v>0</v>
      </c>
      <c r="U7" s="104">
        <f aca="true" t="shared" si="8" ref="U7:U14">M7*R7</f>
        <v>0</v>
      </c>
      <c r="V7" s="106">
        <f aca="true" t="shared" si="9" ref="V7:V14">J7+S7</f>
        <v>0</v>
      </c>
      <c r="W7" s="106">
        <f aca="true" t="shared" si="10" ref="W7:W14">K7+T7</f>
        <v>0</v>
      </c>
      <c r="X7" s="106">
        <f aca="true" t="shared" si="11" ref="X7:X14">L7+U7</f>
        <v>0</v>
      </c>
    </row>
    <row r="8" spans="1:24" ht="24.75" customHeight="1" thickBot="1">
      <c r="A8" s="11"/>
      <c r="B8" s="88"/>
      <c r="C8" s="88" t="s">
        <v>40</v>
      </c>
      <c r="D8" s="71">
        <v>661</v>
      </c>
      <c r="E8" s="72" t="s">
        <v>32</v>
      </c>
      <c r="F8" s="60"/>
      <c r="G8" s="54">
        <v>0</v>
      </c>
      <c r="H8" s="60">
        <f t="shared" si="0"/>
        <v>0</v>
      </c>
      <c r="I8" s="60">
        <f t="shared" si="5"/>
        <v>0</v>
      </c>
      <c r="J8" s="61">
        <f t="shared" si="1"/>
        <v>0</v>
      </c>
      <c r="K8" s="62">
        <f t="shared" si="2"/>
        <v>0</v>
      </c>
      <c r="L8" s="53">
        <f t="shared" si="6"/>
        <v>0</v>
      </c>
      <c r="M8" s="55">
        <v>330</v>
      </c>
      <c r="N8" s="55" t="s">
        <v>32</v>
      </c>
      <c r="O8" s="22"/>
      <c r="P8" s="102">
        <v>0</v>
      </c>
      <c r="Q8" s="55">
        <f aca="true" t="shared" si="12" ref="Q8:Q14">P8*O8</f>
        <v>0</v>
      </c>
      <c r="R8" s="55">
        <f t="shared" si="7"/>
        <v>0</v>
      </c>
      <c r="S8" s="103">
        <f t="shared" si="3"/>
        <v>0</v>
      </c>
      <c r="T8" s="55">
        <f t="shared" si="4"/>
        <v>0</v>
      </c>
      <c r="U8" s="104">
        <f t="shared" si="8"/>
        <v>0</v>
      </c>
      <c r="V8" s="106">
        <f t="shared" si="9"/>
        <v>0</v>
      </c>
      <c r="W8" s="106">
        <f t="shared" si="10"/>
        <v>0</v>
      </c>
      <c r="X8" s="106">
        <f t="shared" si="11"/>
        <v>0</v>
      </c>
    </row>
    <row r="9" spans="1:24" ht="24.75" customHeight="1" thickBot="1">
      <c r="A9" s="11"/>
      <c r="B9" s="88"/>
      <c r="C9" s="88" t="s">
        <v>38</v>
      </c>
      <c r="D9" s="71">
        <v>800</v>
      </c>
      <c r="E9" s="72" t="s">
        <v>32</v>
      </c>
      <c r="F9" s="60"/>
      <c r="G9" s="54">
        <v>0</v>
      </c>
      <c r="H9" s="60">
        <f t="shared" si="0"/>
        <v>0</v>
      </c>
      <c r="I9" s="60">
        <f t="shared" si="5"/>
        <v>0</v>
      </c>
      <c r="J9" s="61">
        <f t="shared" si="1"/>
        <v>0</v>
      </c>
      <c r="K9" s="62">
        <f t="shared" si="2"/>
        <v>0</v>
      </c>
      <c r="L9" s="53">
        <f t="shared" si="6"/>
        <v>0</v>
      </c>
      <c r="M9" s="55">
        <v>400</v>
      </c>
      <c r="N9" s="55" t="s">
        <v>32</v>
      </c>
      <c r="O9" s="22"/>
      <c r="P9" s="102">
        <v>0</v>
      </c>
      <c r="Q9" s="55">
        <f t="shared" si="12"/>
        <v>0</v>
      </c>
      <c r="R9" s="55">
        <f t="shared" si="7"/>
        <v>0</v>
      </c>
      <c r="S9" s="103">
        <f t="shared" si="3"/>
        <v>0</v>
      </c>
      <c r="T9" s="55">
        <f t="shared" si="4"/>
        <v>0</v>
      </c>
      <c r="U9" s="104">
        <f t="shared" si="8"/>
        <v>0</v>
      </c>
      <c r="V9" s="106">
        <f t="shared" si="9"/>
        <v>0</v>
      </c>
      <c r="W9" s="106">
        <f t="shared" si="10"/>
        <v>0</v>
      </c>
      <c r="X9" s="106">
        <f t="shared" si="11"/>
        <v>0</v>
      </c>
    </row>
    <row r="10" spans="1:24" ht="24.75" customHeight="1" thickBot="1">
      <c r="A10" s="11"/>
      <c r="B10" s="88"/>
      <c r="C10" s="88" t="s">
        <v>39</v>
      </c>
      <c r="D10" s="71">
        <v>2040</v>
      </c>
      <c r="E10" s="72" t="s">
        <v>10</v>
      </c>
      <c r="F10" s="60"/>
      <c r="G10" s="54">
        <v>0</v>
      </c>
      <c r="H10" s="60">
        <f t="shared" si="0"/>
        <v>0</v>
      </c>
      <c r="I10" s="60">
        <f t="shared" si="5"/>
        <v>0</v>
      </c>
      <c r="J10" s="61">
        <f t="shared" si="1"/>
        <v>0</v>
      </c>
      <c r="K10" s="62">
        <f t="shared" si="2"/>
        <v>0</v>
      </c>
      <c r="L10" s="53">
        <f t="shared" si="6"/>
        <v>0</v>
      </c>
      <c r="M10" s="55">
        <v>1020</v>
      </c>
      <c r="N10" s="55" t="s">
        <v>10</v>
      </c>
      <c r="O10" s="22"/>
      <c r="P10" s="102">
        <v>0</v>
      </c>
      <c r="Q10" s="55">
        <f t="shared" si="12"/>
        <v>0</v>
      </c>
      <c r="R10" s="55">
        <f t="shared" si="7"/>
        <v>0</v>
      </c>
      <c r="S10" s="103">
        <f t="shared" si="3"/>
        <v>0</v>
      </c>
      <c r="T10" s="55">
        <f t="shared" si="4"/>
        <v>0</v>
      </c>
      <c r="U10" s="104">
        <f t="shared" si="8"/>
        <v>0</v>
      </c>
      <c r="V10" s="106">
        <f t="shared" si="9"/>
        <v>0</v>
      </c>
      <c r="W10" s="106">
        <f t="shared" si="10"/>
        <v>0</v>
      </c>
      <c r="X10" s="106">
        <f t="shared" si="11"/>
        <v>0</v>
      </c>
    </row>
    <row r="11" spans="1:24" ht="24.75" customHeight="1" thickBot="1">
      <c r="A11" s="11"/>
      <c r="B11" s="88"/>
      <c r="C11" s="88" t="s">
        <v>45</v>
      </c>
      <c r="D11" s="71">
        <v>300</v>
      </c>
      <c r="E11" s="72" t="s">
        <v>10</v>
      </c>
      <c r="F11" s="60"/>
      <c r="G11" s="54">
        <v>0</v>
      </c>
      <c r="H11" s="60">
        <f t="shared" si="0"/>
        <v>0</v>
      </c>
      <c r="I11" s="60">
        <f t="shared" si="5"/>
        <v>0</v>
      </c>
      <c r="J11" s="61">
        <f t="shared" si="1"/>
        <v>0</v>
      </c>
      <c r="K11" s="62">
        <f t="shared" si="2"/>
        <v>0</v>
      </c>
      <c r="L11" s="53">
        <f t="shared" si="6"/>
        <v>0</v>
      </c>
      <c r="M11" s="55">
        <v>49</v>
      </c>
      <c r="N11" s="55" t="s">
        <v>10</v>
      </c>
      <c r="O11" s="22"/>
      <c r="P11" s="102">
        <v>0</v>
      </c>
      <c r="Q11" s="55">
        <f t="shared" si="12"/>
        <v>0</v>
      </c>
      <c r="R11" s="55">
        <f t="shared" si="7"/>
        <v>0</v>
      </c>
      <c r="S11" s="103">
        <f t="shared" si="3"/>
        <v>0</v>
      </c>
      <c r="T11" s="55">
        <f t="shared" si="4"/>
        <v>0</v>
      </c>
      <c r="U11" s="104">
        <f t="shared" si="8"/>
        <v>0</v>
      </c>
      <c r="V11" s="106">
        <f t="shared" si="9"/>
        <v>0</v>
      </c>
      <c r="W11" s="106">
        <f t="shared" si="10"/>
        <v>0</v>
      </c>
      <c r="X11" s="106">
        <f t="shared" si="11"/>
        <v>0</v>
      </c>
    </row>
    <row r="12" spans="1:24" ht="24.75" customHeight="1" thickBot="1">
      <c r="A12" s="11"/>
      <c r="B12" s="88"/>
      <c r="C12" s="88" t="s">
        <v>37</v>
      </c>
      <c r="D12" s="71">
        <v>800</v>
      </c>
      <c r="E12" s="72" t="s">
        <v>10</v>
      </c>
      <c r="F12" s="60"/>
      <c r="G12" s="54">
        <v>0</v>
      </c>
      <c r="H12" s="60">
        <f t="shared" si="0"/>
        <v>0</v>
      </c>
      <c r="I12" s="60">
        <f t="shared" si="5"/>
        <v>0</v>
      </c>
      <c r="J12" s="61">
        <f t="shared" si="1"/>
        <v>0</v>
      </c>
      <c r="K12" s="62">
        <f t="shared" si="2"/>
        <v>0</v>
      </c>
      <c r="L12" s="53">
        <f t="shared" si="6"/>
        <v>0</v>
      </c>
      <c r="M12" s="55">
        <v>400</v>
      </c>
      <c r="N12" s="55" t="s">
        <v>10</v>
      </c>
      <c r="O12" s="22"/>
      <c r="P12" s="102">
        <v>0</v>
      </c>
      <c r="Q12" s="55">
        <f t="shared" si="12"/>
        <v>0</v>
      </c>
      <c r="R12" s="55">
        <f t="shared" si="7"/>
        <v>0</v>
      </c>
      <c r="S12" s="103">
        <f t="shared" si="3"/>
        <v>0</v>
      </c>
      <c r="T12" s="55">
        <f t="shared" si="4"/>
        <v>0</v>
      </c>
      <c r="U12" s="104">
        <f t="shared" si="8"/>
        <v>0</v>
      </c>
      <c r="V12" s="106">
        <f t="shared" si="9"/>
        <v>0</v>
      </c>
      <c r="W12" s="106">
        <f t="shared" si="10"/>
        <v>0</v>
      </c>
      <c r="X12" s="106">
        <f t="shared" si="11"/>
        <v>0</v>
      </c>
    </row>
    <row r="13" spans="1:24" ht="24.75" customHeight="1" thickBot="1">
      <c r="A13" s="11"/>
      <c r="B13" s="88"/>
      <c r="C13" s="88" t="s">
        <v>133</v>
      </c>
      <c r="D13" s="71">
        <v>216</v>
      </c>
      <c r="E13" s="72" t="s">
        <v>10</v>
      </c>
      <c r="F13" s="60"/>
      <c r="G13" s="54">
        <v>0</v>
      </c>
      <c r="H13" s="60">
        <f t="shared" si="0"/>
        <v>0</v>
      </c>
      <c r="I13" s="60">
        <f t="shared" si="5"/>
        <v>0</v>
      </c>
      <c r="J13" s="61">
        <f t="shared" si="1"/>
        <v>0</v>
      </c>
      <c r="K13" s="62">
        <f t="shared" si="2"/>
        <v>0</v>
      </c>
      <c r="L13" s="53">
        <f t="shared" si="6"/>
        <v>0</v>
      </c>
      <c r="M13" s="55">
        <v>108</v>
      </c>
      <c r="N13" s="55" t="s">
        <v>10</v>
      </c>
      <c r="O13" s="22"/>
      <c r="P13" s="102">
        <v>0</v>
      </c>
      <c r="Q13" s="55">
        <f t="shared" si="12"/>
        <v>0</v>
      </c>
      <c r="R13" s="55">
        <f t="shared" si="7"/>
        <v>0</v>
      </c>
      <c r="S13" s="103">
        <f t="shared" si="3"/>
        <v>0</v>
      </c>
      <c r="T13" s="55">
        <f t="shared" si="4"/>
        <v>0</v>
      </c>
      <c r="U13" s="104">
        <f t="shared" si="8"/>
        <v>0</v>
      </c>
      <c r="V13" s="106">
        <f t="shared" si="9"/>
        <v>0</v>
      </c>
      <c r="W13" s="106">
        <f t="shared" si="10"/>
        <v>0</v>
      </c>
      <c r="X13" s="106">
        <f t="shared" si="11"/>
        <v>0</v>
      </c>
    </row>
    <row r="14" spans="1:24" ht="24.75" customHeight="1" thickBot="1">
      <c r="A14" s="11"/>
      <c r="B14" s="88"/>
      <c r="C14" s="88" t="s">
        <v>64</v>
      </c>
      <c r="D14" s="71">
        <v>90</v>
      </c>
      <c r="E14" s="72" t="s">
        <v>10</v>
      </c>
      <c r="F14" s="60"/>
      <c r="G14" s="54">
        <v>0</v>
      </c>
      <c r="H14" s="60">
        <f t="shared" si="0"/>
        <v>0</v>
      </c>
      <c r="I14" s="60">
        <f t="shared" si="5"/>
        <v>0</v>
      </c>
      <c r="J14" s="61">
        <f t="shared" si="1"/>
        <v>0</v>
      </c>
      <c r="K14" s="62">
        <f t="shared" si="2"/>
        <v>0</v>
      </c>
      <c r="L14" s="53">
        <f t="shared" si="6"/>
        <v>0</v>
      </c>
      <c r="M14" s="55">
        <v>45</v>
      </c>
      <c r="N14" s="55" t="s">
        <v>10</v>
      </c>
      <c r="O14" s="22"/>
      <c r="P14" s="102">
        <v>0</v>
      </c>
      <c r="Q14" s="55">
        <f t="shared" si="12"/>
        <v>0</v>
      </c>
      <c r="R14" s="55">
        <f t="shared" si="7"/>
        <v>0</v>
      </c>
      <c r="S14" s="103">
        <f t="shared" si="3"/>
        <v>0</v>
      </c>
      <c r="T14" s="55">
        <f t="shared" si="4"/>
        <v>0</v>
      </c>
      <c r="U14" s="104">
        <f t="shared" si="8"/>
        <v>0</v>
      </c>
      <c r="V14" s="106">
        <f t="shared" si="9"/>
        <v>0</v>
      </c>
      <c r="W14" s="106">
        <f t="shared" si="10"/>
        <v>0</v>
      </c>
      <c r="X14" s="106">
        <f t="shared" si="11"/>
        <v>0</v>
      </c>
    </row>
    <row r="15" spans="1:24" ht="24.75" customHeight="1" thickBot="1">
      <c r="A15" s="114" t="s">
        <v>15</v>
      </c>
      <c r="B15" s="115"/>
      <c r="C15" s="33"/>
      <c r="D15" s="12"/>
      <c r="E15" s="12"/>
      <c r="F15" s="12"/>
      <c r="G15" s="12"/>
      <c r="H15" s="12"/>
      <c r="I15" s="12"/>
      <c r="J15" s="97">
        <f>SUM(J6:J14)</f>
        <v>0</v>
      </c>
      <c r="K15" s="97">
        <f>SUM(K6:K14)</f>
        <v>0</v>
      </c>
      <c r="L15" s="97">
        <f>SUM(L6:L14)</f>
        <v>0</v>
      </c>
      <c r="M15" s="12"/>
      <c r="N15" s="12"/>
      <c r="O15" s="12"/>
      <c r="P15" s="12"/>
      <c r="Q15" s="12"/>
      <c r="R15" s="12"/>
      <c r="S15" s="97">
        <f aca="true" t="shared" si="13" ref="S15:X15">SUM(S6:S14)</f>
        <v>0</v>
      </c>
      <c r="T15" s="97">
        <f t="shared" si="13"/>
        <v>0</v>
      </c>
      <c r="U15" s="97">
        <f t="shared" si="13"/>
        <v>0</v>
      </c>
      <c r="V15" s="97">
        <f t="shared" si="13"/>
        <v>0</v>
      </c>
      <c r="W15" s="97">
        <f t="shared" si="13"/>
        <v>0</v>
      </c>
      <c r="X15" s="97">
        <f t="shared" si="13"/>
        <v>0</v>
      </c>
    </row>
    <row r="16" ht="12.75">
      <c r="A16" t="s">
        <v>17</v>
      </c>
    </row>
    <row r="17" spans="1:17" ht="36" customHeight="1">
      <c r="A17" s="123" t="s">
        <v>75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ht="18.75" customHeight="1">
      <c r="A18" t="s">
        <v>76</v>
      </c>
    </row>
    <row r="20" ht="12.75">
      <c r="I20" s="16" t="s">
        <v>22</v>
      </c>
    </row>
  </sheetData>
  <sheetProtection/>
  <mergeCells count="5">
    <mergeCell ref="A1:L2"/>
    <mergeCell ref="D3:L3"/>
    <mergeCell ref="M3:U3"/>
    <mergeCell ref="A15:B15"/>
    <mergeCell ref="A17:Q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Magdalena Wolny</cp:lastModifiedBy>
  <cp:lastPrinted>2022-08-24T09:42:35Z</cp:lastPrinted>
  <dcterms:created xsi:type="dcterms:W3CDTF">2016-04-28T06:16:24Z</dcterms:created>
  <dcterms:modified xsi:type="dcterms:W3CDTF">2022-09-06T08:59:00Z</dcterms:modified>
  <cp:category/>
  <cp:version/>
  <cp:contentType/>
  <cp:contentStatus/>
</cp:coreProperties>
</file>